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C:\Users\MELBA LUCIA LEÓN\Dropbox\Mi PC (LAPTOP-USR6BT3J)\Documents\IQ RENOVADA\HERRAMIENTAS\EVALUACIÓN EMPRESARIAL IQ\"/>
    </mc:Choice>
  </mc:AlternateContent>
  <xr:revisionPtr revIDLastSave="0" documentId="13_ncr:1_{6B746DB2-AFC6-4B09-B4E9-F0285B85DCAA}" xr6:coauthVersionLast="47" xr6:coauthVersionMax="47" xr10:uidLastSave="{00000000-0000-0000-0000-000000000000}"/>
  <bookViews>
    <workbookView xWindow="-120" yWindow="-120" windowWidth="20730" windowHeight="11040" xr2:uid="{EE88EEF2-74EF-4451-A965-35D81EBEDBFD}"/>
  </bookViews>
  <sheets>
    <sheet name="Introducción" sheetId="5" r:id="rId1"/>
    <sheet name="Medición" sheetId="2" r:id="rId2"/>
    <sheet name="Resultado" sheetId="3" r:id="rId3"/>
  </sheets>
  <externalReferences>
    <externalReference r:id="rId4"/>
  </externalReferences>
  <definedNames>
    <definedName name="_xlnm.Print_Area" localSheetId="1">Medición!$B$10:$J$90</definedName>
    <definedName name="_xlnm.Print_Area" localSheetId="2">Resultado!$A$1:$I$55</definedName>
    <definedName name="_xlnm.Print_Titles" localSheetId="1">Medición!$1:$9</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4" i="2" l="1"/>
  <c r="H64" i="2"/>
  <c r="I64" i="2"/>
  <c r="J64" i="2"/>
  <c r="F64" i="2"/>
  <c r="F27" i="2"/>
  <c r="G27" i="2"/>
  <c r="H27" i="2"/>
  <c r="I27" i="2"/>
  <c r="J27" i="2"/>
  <c r="H15" i="3"/>
  <c r="I15" i="3"/>
  <c r="J48" i="2"/>
  <c r="I48" i="2"/>
  <c r="H48" i="2"/>
  <c r="G48" i="2"/>
  <c r="F48" i="2"/>
  <c r="H16" i="3"/>
  <c r="I16" i="3"/>
  <c r="G79" i="2"/>
  <c r="H79" i="2"/>
  <c r="F79" i="2"/>
  <c r="I79" i="2"/>
  <c r="J79" i="2"/>
  <c r="H18" i="3"/>
  <c r="I18" i="3"/>
  <c r="G10" i="2"/>
  <c r="H10" i="2"/>
  <c r="F10" i="2"/>
  <c r="I10" i="2"/>
  <c r="J10" i="2"/>
  <c r="H14" i="3"/>
  <c r="I14" i="3"/>
  <c r="C7" i="3"/>
  <c r="B18" i="3"/>
  <c r="B17" i="3"/>
  <c r="B16" i="3"/>
  <c r="B15" i="3"/>
  <c r="B14" i="3"/>
  <c r="C11" i="3"/>
  <c r="C9" i="3"/>
  <c r="H17" i="3"/>
  <c r="I17" i="3"/>
  <c r="H19" i="3"/>
  <c r="I1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Rojas</author>
  </authors>
  <commentList>
    <comment ref="F4" authorId="0" shapeId="0" xr:uid="{80D3BFA3-5814-474B-B7A0-04656B03AE7A}">
      <text>
        <r>
          <rPr>
            <b/>
            <sz val="8"/>
            <color indexed="81"/>
            <rFont val="Tahoma"/>
            <family val="2"/>
          </rPr>
          <t>CNP:</t>
        </r>
        <r>
          <rPr>
            <sz val="8"/>
            <color indexed="81"/>
            <rFont val="Tahoma"/>
            <family val="2"/>
          </rPr>
          <t xml:space="preserve">
NO conoce o no ha realizado esfuerzos para implementarlo</t>
        </r>
      </text>
    </comment>
    <comment ref="G4" authorId="0" shapeId="0" xr:uid="{AEF8CF8A-E5DC-4EF0-A00F-973BB202EDD0}">
      <text>
        <r>
          <rPr>
            <b/>
            <sz val="8"/>
            <color indexed="81"/>
            <rFont val="Tahoma"/>
            <family val="2"/>
          </rPr>
          <t>CNP:</t>
        </r>
        <r>
          <rPr>
            <sz val="8"/>
            <color indexed="81"/>
            <rFont val="Tahoma"/>
            <family val="2"/>
          </rPr>
          <t xml:space="preserve">
Lo conoce y tiene iniciativas de construcción e implementación</t>
        </r>
      </text>
    </comment>
    <comment ref="H4" authorId="0" shapeId="0" xr:uid="{8951065C-5FAC-4A7B-A495-7B5A841F6651}">
      <text>
        <r>
          <rPr>
            <b/>
            <sz val="8"/>
            <color indexed="81"/>
            <rFont val="Tahoma"/>
            <family val="2"/>
          </rPr>
          <t>CNP:</t>
        </r>
        <r>
          <rPr>
            <sz val="8"/>
            <color indexed="81"/>
            <rFont val="Tahoma"/>
            <family val="2"/>
          </rPr>
          <t xml:space="preserve">
Toda la empresa lo conoce y tiene entrenamiento en el tema</t>
        </r>
      </text>
    </comment>
    <comment ref="I4" authorId="0" shapeId="0" xr:uid="{569E9EB9-7705-4C64-9B8D-7CD6503FBD0B}">
      <text>
        <r>
          <rPr>
            <b/>
            <sz val="8"/>
            <color indexed="81"/>
            <rFont val="Tahoma"/>
            <family val="2"/>
          </rPr>
          <t>CNP:</t>
        </r>
        <r>
          <rPr>
            <sz val="8"/>
            <color indexed="81"/>
            <rFont val="Tahoma"/>
            <family val="2"/>
          </rPr>
          <t xml:space="preserve">
Lo ha usado y ha logrado resultados</t>
        </r>
      </text>
    </comment>
    <comment ref="J4" authorId="0" shapeId="0" xr:uid="{1A58695D-7CFF-45EE-8F7E-50C6A0FAA50B}">
      <text>
        <r>
          <rPr>
            <b/>
            <sz val="8"/>
            <color indexed="81"/>
            <rFont val="Tahoma"/>
            <family val="2"/>
          </rPr>
          <t>CNP:</t>
        </r>
        <r>
          <rPr>
            <sz val="8"/>
            <color indexed="81"/>
            <rFont val="Tahoma"/>
            <family val="2"/>
          </rPr>
          <t xml:space="preserve">
Hace seguimiento y mejoramiento contínuo</t>
        </r>
      </text>
    </comment>
  </commentList>
</comments>
</file>

<file path=xl/sharedStrings.xml><?xml version="1.0" encoding="utf-8"?>
<sst xmlns="http://schemas.openxmlformats.org/spreadsheetml/2006/main" count="185" uniqueCount="178">
  <si>
    <t>No Existe</t>
  </si>
  <si>
    <t>En Diseño</t>
  </si>
  <si>
    <t>Documentado y socializado</t>
  </si>
  <si>
    <t>Operando</t>
  </si>
  <si>
    <t>Verificado y ajustado</t>
  </si>
  <si>
    <t>FICHA</t>
  </si>
  <si>
    <t>EMPRESA</t>
  </si>
  <si>
    <t xml:space="preserve">Puntos   </t>
  </si>
  <si>
    <t>1.</t>
  </si>
  <si>
    <t>1.10</t>
  </si>
  <si>
    <t>1.12</t>
  </si>
  <si>
    <t>1.13</t>
  </si>
  <si>
    <t>De manera prioritaria, Cuál de estos aspectos debe corregir o  mejorar en su empresa?</t>
  </si>
  <si>
    <t>2.</t>
  </si>
  <si>
    <t>MERCADEO Y VENTAS</t>
  </si>
  <si>
    <t>Existe una estructura formal de ventas con roles y funciones claras.</t>
  </si>
  <si>
    <t>Existe en el hotel un progrmaa de incentivos y motivaciones para la fuerza de ventas.</t>
  </si>
  <si>
    <t>3.</t>
  </si>
  <si>
    <t>3.10</t>
  </si>
  <si>
    <t>4.</t>
  </si>
  <si>
    <t>5.</t>
  </si>
  <si>
    <t>CIUDAD</t>
  </si>
  <si>
    <t>EVALUACIÓN DE LOS  PROCEDIMIENTOS, SISTEMAS Y ESTRUCTURA ORGANIZACIONAL</t>
  </si>
  <si>
    <t>NOMBRE</t>
  </si>
  <si>
    <t>Tenemos un  plan de ventas.</t>
  </si>
  <si>
    <t>Tenemos alianzas estratègicas para incrementar las  ventas.</t>
  </si>
  <si>
    <t xml:space="preserve">Contamos con un programa de capacitaciòn especìfica y entrenamiento de la fuerza de ventas. </t>
  </si>
  <si>
    <t>Llevamos un sistema de medición del nivel de satisfacción del cliente</t>
  </si>
  <si>
    <t>Tenemos un sistema de Gestión de Relaciones con los Clientes (CRM) que incluye un servicio postventa</t>
  </si>
  <si>
    <t>Contamos con sistema para evaluar nuestra participación y posicionamiento en el mercado</t>
  </si>
  <si>
    <t>Tenemos un  mecanismo de anàlisis de cumplimineto de metas comerciales.</t>
  </si>
  <si>
    <t>Participamos en eventos especiales, congresos, misiones, ferias y actividades sectoriales mediante un calendario anual de eventos</t>
  </si>
  <si>
    <t>Tenemos claramente definido el propósito empresarial unido a propósito de cada accionista</t>
  </si>
  <si>
    <t xml:space="preserve">Tenemos un plan de negocios refinado para los próximos 3 años  y actualizado con un un pronóstico financiero y un resumen ejecutivo, para nuestra empresa. </t>
  </si>
  <si>
    <t>Tenemos un programa de desarrollo de liderazgo claramente definido Con programas potenciales de desarrollo de liderazgo, listas de lecturas recomendadas y un presupuesto definido para el desarrollo del liderazgo.</t>
  </si>
  <si>
    <t xml:space="preserve"> Tenemos tanto un plan como infraestructura de continuidad empresarial y de contingencia claramente definidos. También tenemos un plan de contingencia que cubre cualquier posible ausencia, a largo plazo, de alguno de los miembros clave del equipo. </t>
  </si>
  <si>
    <t xml:space="preserve"> Tenemos un sitio web sólido, atractivo, estratégico y optimizado en los motores de búsqueda. </t>
  </si>
  <si>
    <t xml:space="preserve"> Tenemos una presencia y plan social claramente definidos. </t>
  </si>
  <si>
    <t xml:space="preserve">Tenemos un documento completo y aprobado con los lineamientos de marca para nuestra empresa. </t>
  </si>
  <si>
    <t xml:space="preserve">Tenemos un excelente sistema de métricas de marketing. </t>
  </si>
  <si>
    <t xml:space="preserve"> Generamos informes efectivos de revisión de marketing con regularidad. </t>
  </si>
  <si>
    <t>Tenemos un sistema para identificar sus costos y gastos por línea de servicios</t>
  </si>
  <si>
    <t>Tenemos un sistema para proyectar sus ventas</t>
  </si>
  <si>
    <t>Tenemos un sistema para identificar su punto de equilibrio, general y por línea de servicios,  y definir su flujo de efectivo</t>
  </si>
  <si>
    <t>Tenemos definido proyecciones de utilidad y rentabilidad y tenemos indicadores financieros al respecto</t>
  </si>
  <si>
    <t>Aplicamos acciones especiales para optimizar los costos y gastos sin perder calidad en el producto o servicio</t>
  </si>
  <si>
    <t>Tenemos un sistema para identificar, valorar y definir  nuestras inversiones actuales y futuras</t>
  </si>
  <si>
    <t>Contamos con un sistema de gestión  contable acorde a nuestro nivel de operación</t>
  </si>
  <si>
    <t>Contamos co un sistema para evaluar la competitividad de nuestros precios, descuentos y márgenes de contribución.</t>
  </si>
  <si>
    <t>Contamos con un sistema especial de financiación con proveedores</t>
  </si>
  <si>
    <t>3.11</t>
  </si>
  <si>
    <t>Contamos con procesos para las cuentas por pagar.</t>
  </si>
  <si>
    <t>Contamos con un proceso de facturación y recolección de pagos.</t>
  </si>
  <si>
    <t>Contamos con un plan de seguimiento regular a la gestión financiera y los indicadores</t>
  </si>
  <si>
    <t>Contamos con planes de acción por áreas con base en el plan estratégico</t>
  </si>
  <si>
    <t>Tenemos una  estrucutura organizacional competitiva, cargos y perfiles ocupacionales</t>
  </si>
  <si>
    <t>Tenemos un sistema integral de convocatoria, calificación, selección y  contratación del Talento Humano.</t>
  </si>
  <si>
    <t>Tenemos un  sistema integral de  entrenamiento, capacitación y evaluación del talento humano</t>
  </si>
  <si>
    <t>Tenemos un  sistema de gestión y control de documentos y registros.</t>
  </si>
  <si>
    <t>Contamos con un  plan de información y comunicación interno.</t>
  </si>
  <si>
    <t>Tenemos una  estructura adminstrativa que apoya la operaciòn general de la empresa</t>
  </si>
  <si>
    <t>Tenemos un  sistema de gestiòn de compras e inventarios</t>
  </si>
  <si>
    <t>Tenemos un programa de seguridad industrial</t>
  </si>
  <si>
    <t>Tenemos un plan de responsabilidad social (RSE) documentado, con  una declaración clara acerca del programa de responsabilidad social de la empresa y un plan para ejecutarlo.</t>
  </si>
  <si>
    <t>GESTIÓN FINANCIERA</t>
  </si>
  <si>
    <t>1.8</t>
  </si>
  <si>
    <t>1.9</t>
  </si>
  <si>
    <t>1.11</t>
  </si>
  <si>
    <t>1.1</t>
  </si>
  <si>
    <t>1.2</t>
  </si>
  <si>
    <t>1.3</t>
  </si>
  <si>
    <t>1.4</t>
  </si>
  <si>
    <t>1.5</t>
  </si>
  <si>
    <t>1.6</t>
  </si>
  <si>
    <t>1.7</t>
  </si>
  <si>
    <t>Participamos en programas de desarrollo de proveedores, distribuidores y cadenas productivas.</t>
  </si>
  <si>
    <t>Contamos con estrategias y actividades especiales para aprovechar la vocación económica de la región (agenda interna-planes sectoriales)</t>
  </si>
  <si>
    <t xml:space="preserve">Contamos con planes especiales para aprovechar recursos de cooperación nacional e internacional. </t>
  </si>
  <si>
    <t>Contamos con planes  para aprovechar las condiciones locales o nacionales de reducción de impuestos por normas y leyes especiales.</t>
  </si>
  <si>
    <t xml:space="preserve">Contamos con un sistema para  motivar e incentivar nuestra cultura  de creatividad e innovación al interior de la empresa. </t>
  </si>
  <si>
    <t>Contamos con un programa de desarrollo de proveedores que nos permite mejorar la calidad y condiciones de nuestras materias primas e insumos.</t>
  </si>
  <si>
    <t>Contamos con un  programa definido para implementar normas y registros especiales que nos permitan adquirir mayor capacidad tècnica y mejor posicionamiento.</t>
  </si>
  <si>
    <t>Tenemos un plan (incluyendo presupuesto) de tecnologías de la información</t>
  </si>
  <si>
    <t>Contamos con un  protocolo para el  manejo de la información digital</t>
  </si>
  <si>
    <t>Tenemos un mapa de funciones completo y actualizado.</t>
  </si>
  <si>
    <t>Contamos con un manual de servicio al cliente.</t>
  </si>
  <si>
    <t>Tenemos un manual de procedimientos.</t>
  </si>
  <si>
    <t>Tenemos un sistema de gestión de mejoras efectivo y progresivo.</t>
  </si>
  <si>
    <t>Producimos con regularidad un informe de operaciones.</t>
  </si>
  <si>
    <t>3.1</t>
  </si>
  <si>
    <t>3.2</t>
  </si>
  <si>
    <t>3.3</t>
  </si>
  <si>
    <t>3.4</t>
  </si>
  <si>
    <t>3.5</t>
  </si>
  <si>
    <t>3.6</t>
  </si>
  <si>
    <t>3.7</t>
  </si>
  <si>
    <t>3.8</t>
  </si>
  <si>
    <t>3.9</t>
  </si>
  <si>
    <t>3.12</t>
  </si>
  <si>
    <t>4.1</t>
  </si>
  <si>
    <t>4.2</t>
  </si>
  <si>
    <t>4.3</t>
  </si>
  <si>
    <t>4.4</t>
  </si>
  <si>
    <t>4.5</t>
  </si>
  <si>
    <t>4.6</t>
  </si>
  <si>
    <t>4.7</t>
  </si>
  <si>
    <t>4.8</t>
  </si>
  <si>
    <t>4.9</t>
  </si>
  <si>
    <t>4.10</t>
  </si>
  <si>
    <t>4.11</t>
  </si>
  <si>
    <t>5.1</t>
  </si>
  <si>
    <t>5.2</t>
  </si>
  <si>
    <t>5.3</t>
  </si>
  <si>
    <t>5.4</t>
  </si>
  <si>
    <t>5.5</t>
  </si>
  <si>
    <t>5.6</t>
  </si>
  <si>
    <t>5.7</t>
  </si>
  <si>
    <t>5.8</t>
  </si>
  <si>
    <t>Tenemos excelentes expedientes de personal, muy completos</t>
  </si>
  <si>
    <t>Tenemos un manifiesto de cultura.</t>
  </si>
  <si>
    <t>Tenemos un plan y un sistema para el desarrollo de equipos.</t>
  </si>
  <si>
    <t>Creamos informes de personal continuos</t>
  </si>
  <si>
    <t>5.9</t>
  </si>
  <si>
    <t>PROGRAMA</t>
  </si>
  <si>
    <t>CONSOLIDADO Y GRAFICOS</t>
  </si>
  <si>
    <t>FECHA MEDICION</t>
  </si>
  <si>
    <t>CALIFICACION TOTAL</t>
  </si>
  <si>
    <t>Excelente</t>
  </si>
  <si>
    <t>5,0 - 4,4</t>
  </si>
  <si>
    <t>100% - 86%</t>
  </si>
  <si>
    <t>Muy Bien</t>
  </si>
  <si>
    <t>4,3 - 3,6</t>
  </si>
  <si>
    <t>85% - 70%</t>
  </si>
  <si>
    <t>Bien</t>
  </si>
  <si>
    <t>3,5 - 3,1</t>
  </si>
  <si>
    <t>69% - 60%</t>
  </si>
  <si>
    <t>Regular</t>
  </si>
  <si>
    <t>3,0 - 2,6</t>
  </si>
  <si>
    <t>59% - 50%</t>
  </si>
  <si>
    <t>Deficiente</t>
  </si>
  <si>
    <t>Menos de 2,6</t>
  </si>
  <si>
    <t>menos de 50%</t>
  </si>
  <si>
    <t>FORTALECIMIENTO EMPRESARIAL PARA CONVERTIRSE EN UN EMPRESARIO EN LIBERTAD</t>
  </si>
  <si>
    <t>MEDICION BASICA DE LA EMPRESA</t>
  </si>
  <si>
    <t>GESTIÓN ESTRATEGICA</t>
  </si>
  <si>
    <t>GESTIÓN ADMINISTRATIVA Y DE OPERACIONES</t>
  </si>
  <si>
    <t>GESTIÓN DE PERSONAL</t>
  </si>
  <si>
    <t xml:space="preserve">RANGO DE CALIFICACION EN MEDICION BASICA </t>
  </si>
  <si>
    <t>2.1</t>
  </si>
  <si>
    <t>2.2</t>
  </si>
  <si>
    <t>2.3</t>
  </si>
  <si>
    <t>2.4</t>
  </si>
  <si>
    <t>2.5</t>
  </si>
  <si>
    <t>2.6</t>
  </si>
  <si>
    <t>2.7</t>
  </si>
  <si>
    <t>2.8</t>
  </si>
  <si>
    <t>2.9</t>
  </si>
  <si>
    <t>2.10</t>
  </si>
  <si>
    <t>2.11</t>
  </si>
  <si>
    <t>2.12</t>
  </si>
  <si>
    <t>2.13</t>
  </si>
  <si>
    <t>2.14</t>
  </si>
  <si>
    <t>2.15</t>
  </si>
  <si>
    <t>2.16</t>
  </si>
  <si>
    <t>2.17</t>
  </si>
  <si>
    <t>Tenemos un plan para innovar con uno o varios factor diferenciales frente a la competencia que nos hacen diferentes</t>
  </si>
  <si>
    <t>Califica con una "X"  en escala del 1 al 5 los siguientes enunciados acerca de tu negocio</t>
  </si>
  <si>
    <t>FECHA MEDICIÓN</t>
  </si>
  <si>
    <t>Tenemos  un plan estratégico</t>
  </si>
  <si>
    <t xml:space="preserve">Tenemos la visión global del negocio </t>
  </si>
  <si>
    <t>Querido Empresario. Si usted tiene en sus manos esta evaluación es porque desea  ser empresario que valora la libertad.
Los principios para ser un empresario en libertad son universales. Sea cual sea su nivel de experiencia, tamaño, presupuesto o industria, descubrirá cómo crear un negocio optimizado que exceda sus objetivos empresariales y financieros, todo esto mientras se da una libertad total en tu estilo de vida.</t>
  </si>
  <si>
    <t>Contamos con un programa donde paso a paso logrará la meta de vivir la aventura de gozarse su propósito  empresarial, lo que se reflejará en una vida feliz, una vida que sirve al mundo, una vida que tiene un sentido más allá de las cifras, y le llevará grandes resultados economicos.</t>
  </si>
  <si>
    <t>Le invitamos a evaluar su negocio a conciencia para que conozca, que tan cerca o tan lejos se encuentra de esta realidad que es posible.</t>
  </si>
  <si>
    <t>Trainer Melba LEÓN</t>
  </si>
  <si>
    <t>Inicia aquí</t>
  </si>
  <si>
    <t>Introducción</t>
  </si>
  <si>
    <t>Evaluación de Resultados</t>
  </si>
  <si>
    <t>EVALUACIÓN EMPRESARIAL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</si>
</sst>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1"/>
      <name val="Calibri"/>
      <family val="2"/>
      <scheme val="minor"/>
    </font>
    <font>
      <b/>
      <sz val="14"/>
      <color indexed="18"/>
      <name val="Calibri"/>
      <family val="2"/>
    </font>
    <font>
      <b/>
      <sz val="20"/>
      <color indexed="18"/>
      <name val="Calibri"/>
      <family val="2"/>
    </font>
    <font>
      <sz val="10"/>
      <name val="Arial"/>
      <family val="2"/>
    </font>
    <font>
      <b/>
      <sz val="14"/>
      <name val="Calibri"/>
      <family val="2"/>
    </font>
    <font>
      <sz val="10"/>
      <name val="Calibri"/>
      <family val="2"/>
    </font>
    <font>
      <b/>
      <sz val="12"/>
      <color indexed="9"/>
      <name val="Calibri"/>
      <family val="2"/>
    </font>
    <font>
      <b/>
      <sz val="11"/>
      <name val="Calibri"/>
      <family val="2"/>
    </font>
    <font>
      <b/>
      <sz val="12"/>
      <name val="Calibri"/>
      <family val="2"/>
    </font>
    <font>
      <b/>
      <sz val="10"/>
      <color indexed="8"/>
      <name val="Calibri"/>
      <family val="2"/>
    </font>
    <font>
      <sz val="12"/>
      <color indexed="8"/>
      <name val="Calibri"/>
      <family val="2"/>
    </font>
    <font>
      <sz val="14"/>
      <color indexed="8"/>
      <name val="Calibri"/>
      <family val="2"/>
    </font>
    <font>
      <b/>
      <sz val="8"/>
      <color indexed="81"/>
      <name val="Tahoma"/>
      <family val="2"/>
    </font>
    <font>
      <sz val="8"/>
      <color indexed="81"/>
      <name val="Tahoma"/>
      <family val="2"/>
    </font>
    <font>
      <sz val="12"/>
      <color theme="1"/>
      <name val="Calibri"/>
      <family val="2"/>
      <scheme val="minor"/>
    </font>
    <font>
      <sz val="18"/>
      <color theme="1"/>
      <name val="Calibri"/>
      <family val="2"/>
      <scheme val="minor"/>
    </font>
    <font>
      <b/>
      <u/>
      <sz val="12"/>
      <color theme="1"/>
      <name val="Calibri"/>
      <family val="2"/>
      <scheme val="minor"/>
    </font>
    <font>
      <sz val="10"/>
      <name val="Arial"/>
      <family val="2"/>
    </font>
    <font>
      <sz val="11"/>
      <color indexed="8"/>
      <name val="Calibri"/>
      <family val="2"/>
    </font>
    <font>
      <sz val="10"/>
      <color indexed="9"/>
      <name val="Calibri"/>
      <family val="2"/>
    </font>
    <font>
      <b/>
      <sz val="22"/>
      <color indexed="18"/>
      <name val="Calibri"/>
      <family val="2"/>
    </font>
    <font>
      <b/>
      <sz val="15"/>
      <color rgb="FF0F131A"/>
      <name val="Arial"/>
      <family val="2"/>
    </font>
    <font>
      <sz val="15"/>
      <color rgb="FF0F131A"/>
      <name val="Arial"/>
      <family val="2"/>
    </font>
    <font>
      <sz val="26"/>
      <color theme="4" tint="-0.249977111117893"/>
      <name val="Arial Black"/>
      <family val="2"/>
    </font>
    <font>
      <b/>
      <sz val="12"/>
      <color theme="0"/>
      <name val="Calibri"/>
      <family val="2"/>
    </font>
    <font>
      <sz val="12"/>
      <color theme="0"/>
      <name val="Calibri"/>
      <family val="2"/>
    </font>
    <font>
      <b/>
      <sz val="10"/>
      <color theme="0"/>
      <name val="Calibri"/>
      <family val="2"/>
    </font>
    <font>
      <sz val="22"/>
      <color theme="4" tint="-0.249977111117893"/>
      <name val="Arial Black"/>
      <family val="2"/>
    </font>
    <font>
      <b/>
      <sz val="11"/>
      <color theme="0"/>
      <name val="Calibri"/>
      <family val="2"/>
    </font>
    <font>
      <sz val="20"/>
      <color theme="0"/>
      <name val="Arial Black"/>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249977111117893"/>
        <bgColor indexed="64"/>
      </patternFill>
    </fill>
    <fill>
      <patternFill patternType="solid">
        <fgColor rgb="FFC00000"/>
        <bgColor indexed="64"/>
      </patternFill>
    </fill>
    <fill>
      <patternFill patternType="solid">
        <fgColor theme="4" tint="0.39997558519241921"/>
        <bgColor indexed="64"/>
      </patternFill>
    </fill>
    <fill>
      <patternFill patternType="solid">
        <fgColor theme="4" tint="-0.499984740745262"/>
        <bgColor indexed="64"/>
      </patternFill>
    </fill>
  </fills>
  <borders count="2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FF00"/>
      </left>
      <right style="medium">
        <color rgb="FF00FF00"/>
      </right>
      <top style="medium">
        <color rgb="FF00FF00"/>
      </top>
      <bottom style="medium">
        <color rgb="FF00FF00"/>
      </bottom>
      <diagonal/>
    </border>
    <border>
      <left style="medium">
        <color rgb="FF00FF00"/>
      </left>
      <right style="medium">
        <color rgb="FF00FF00"/>
      </right>
      <top style="medium">
        <color rgb="FF00FF00"/>
      </top>
      <bottom/>
      <diagonal/>
    </border>
    <border>
      <left style="medium">
        <color rgb="FF00FF00"/>
      </left>
      <right style="medium">
        <color rgb="FF00FF00"/>
      </right>
      <top/>
      <bottom/>
      <diagonal/>
    </border>
    <border>
      <left style="medium">
        <color rgb="FF00FF00"/>
      </left>
      <right style="medium">
        <color rgb="FF00FF00"/>
      </right>
      <top/>
      <bottom style="medium">
        <color rgb="FF00FF00"/>
      </bottom>
      <diagonal/>
    </border>
  </borders>
  <cellStyleXfs count="4">
    <xf numFmtId="0" fontId="0" fillId="0" borderId="0"/>
    <xf numFmtId="0" fontId="4" fillId="0" borderId="0"/>
    <xf numFmtId="0" fontId="18" fillId="0" borderId="0"/>
    <xf numFmtId="9" fontId="19" fillId="0" borderId="0" applyFont="0" applyFill="0" applyBorder="0" applyAlignment="0" applyProtection="0"/>
  </cellStyleXfs>
  <cellXfs count="124">
    <xf numFmtId="0" fontId="0" fillId="0" borderId="0" xfId="0"/>
    <xf numFmtId="0" fontId="0" fillId="2" borderId="0" xfId="0" applyFill="1" applyAlignment="1">
      <alignment vertical="center"/>
    </xf>
    <xf numFmtId="0" fontId="0" fillId="2" borderId="0" xfId="0" applyFill="1" applyAlignment="1">
      <alignment horizontal="left" vertical="center"/>
    </xf>
    <xf numFmtId="0" fontId="0" fillId="0" borderId="0" xfId="0" applyAlignment="1">
      <alignment vertical="center"/>
    </xf>
    <xf numFmtId="0" fontId="2" fillId="2" borderId="0" xfId="0" applyFont="1" applyFill="1" applyAlignment="1">
      <alignment horizontal="center" vertical="center" wrapText="1"/>
    </xf>
    <xf numFmtId="0" fontId="3" fillId="2" borderId="0" xfId="0" applyFont="1" applyFill="1" applyAlignment="1">
      <alignment vertical="center"/>
    </xf>
    <xf numFmtId="0" fontId="0" fillId="2" borderId="0" xfId="0" applyFill="1" applyAlignment="1">
      <alignment horizontal="centerContinuous" vertical="center"/>
    </xf>
    <xf numFmtId="0" fontId="6" fillId="3" borderId="0" xfId="1" applyFont="1" applyFill="1" applyAlignment="1">
      <alignment vertical="center"/>
    </xf>
    <xf numFmtId="0" fontId="6" fillId="0" borderId="0" xfId="1" applyFont="1" applyAlignment="1">
      <alignment vertical="center"/>
    </xf>
    <xf numFmtId="0" fontId="5" fillId="0" borderId="0" xfId="1" applyFont="1" applyAlignment="1">
      <alignment vertical="center"/>
    </xf>
    <xf numFmtId="0" fontId="10" fillId="2" borderId="0" xfId="0" applyFont="1" applyFill="1" applyAlignment="1">
      <alignment vertical="center"/>
    </xf>
    <xf numFmtId="0" fontId="10" fillId="2" borderId="0" xfId="0" applyFont="1" applyFill="1" applyAlignment="1">
      <alignment vertical="center" textRotation="180" wrapText="1"/>
    </xf>
    <xf numFmtId="0" fontId="10" fillId="0" borderId="0" xfId="0" applyFont="1" applyAlignment="1">
      <alignment vertical="center"/>
    </xf>
    <xf numFmtId="0" fontId="11" fillId="2" borderId="0" xfId="0" applyFont="1" applyFill="1" applyAlignment="1">
      <alignment vertical="center"/>
    </xf>
    <xf numFmtId="0" fontId="11" fillId="2" borderId="10" xfId="0" applyFont="1" applyFill="1" applyBorder="1" applyAlignment="1">
      <alignment vertical="center"/>
    </xf>
    <xf numFmtId="0" fontId="11" fillId="0" borderId="0" xfId="0" applyFont="1" applyAlignment="1">
      <alignment vertical="center"/>
    </xf>
    <xf numFmtId="0" fontId="0" fillId="2" borderId="11" xfId="0" applyFill="1" applyBorder="1" applyAlignment="1">
      <alignment horizontal="left" vertical="center" indent="1"/>
    </xf>
    <xf numFmtId="0" fontId="12" fillId="2" borderId="14" xfId="0" applyFont="1" applyFill="1" applyBorder="1" applyAlignment="1">
      <alignment horizontal="center" vertical="center"/>
    </xf>
    <xf numFmtId="0" fontId="0" fillId="2" borderId="0" xfId="0" applyFill="1" applyAlignment="1">
      <alignment horizontal="left" vertical="center" indent="1"/>
    </xf>
    <xf numFmtId="0" fontId="12" fillId="2" borderId="0" xfId="0" applyFont="1" applyFill="1" applyAlignment="1">
      <alignment horizontal="center" vertical="center"/>
    </xf>
    <xf numFmtId="0" fontId="0" fillId="2" borderId="0" xfId="0" applyFill="1" applyAlignment="1">
      <alignment horizontal="left" vertical="center" wrapText="1"/>
    </xf>
    <xf numFmtId="0" fontId="0" fillId="0" borderId="0" xfId="0" applyAlignment="1">
      <alignment horizontal="left" vertical="center" wrapText="1"/>
    </xf>
    <xf numFmtId="0" fontId="0" fillId="0" borderId="15" xfId="0" applyBorder="1" applyAlignment="1">
      <alignment horizontal="left" vertical="center" wrapText="1"/>
    </xf>
    <xf numFmtId="0" fontId="0" fillId="0" borderId="2" xfId="0" applyBorder="1" applyAlignment="1">
      <alignment horizontal="left" vertical="center" wrapText="1"/>
    </xf>
    <xf numFmtId="0" fontId="17" fillId="2" borderId="0" xfId="0" applyFont="1" applyFill="1" applyAlignment="1">
      <alignment horizontal="left" vertical="center"/>
    </xf>
    <xf numFmtId="0" fontId="0" fillId="4" borderId="0" xfId="0" applyFill="1" applyAlignment="1">
      <alignment vertical="center"/>
    </xf>
    <xf numFmtId="0" fontId="0" fillId="4" borderId="15" xfId="0" applyFill="1" applyBorder="1" applyAlignment="1">
      <alignment horizontal="left" vertical="center" wrapText="1"/>
    </xf>
    <xf numFmtId="0" fontId="0" fillId="4" borderId="2" xfId="0" applyFill="1" applyBorder="1" applyAlignment="1">
      <alignment horizontal="left" vertical="center" wrapText="1"/>
    </xf>
    <xf numFmtId="0" fontId="12" fillId="2" borderId="13" xfId="0" applyFont="1" applyFill="1" applyBorder="1" applyAlignment="1">
      <alignment horizontal="center" vertical="center"/>
    </xf>
    <xf numFmtId="0" fontId="6" fillId="3" borderId="0" xfId="2" applyFont="1" applyFill="1" applyAlignment="1">
      <alignment vertical="center"/>
    </xf>
    <xf numFmtId="0" fontId="6" fillId="0" borderId="0" xfId="2" applyFont="1" applyAlignment="1">
      <alignment vertical="center"/>
    </xf>
    <xf numFmtId="0" fontId="18" fillId="0" borderId="0" xfId="2" applyAlignment="1">
      <alignment vertical="center"/>
    </xf>
    <xf numFmtId="0" fontId="9" fillId="3" borderId="0" xfId="2" applyFont="1" applyFill="1" applyAlignment="1">
      <alignment vertical="center"/>
    </xf>
    <xf numFmtId="0" fontId="8" fillId="3" borderId="0" xfId="2" applyFont="1" applyFill="1" applyAlignment="1">
      <alignment vertical="center"/>
    </xf>
    <xf numFmtId="0" fontId="8" fillId="0" borderId="3" xfId="2" applyFont="1" applyBorder="1" applyAlignment="1">
      <alignment horizontal="center" vertical="center"/>
    </xf>
    <xf numFmtId="0" fontId="5" fillId="3" borderId="0" xfId="2" applyFont="1" applyFill="1" applyAlignment="1">
      <alignment vertical="center"/>
    </xf>
    <xf numFmtId="0" fontId="8" fillId="0" borderId="1" xfId="2" applyFont="1" applyBorder="1" applyAlignment="1">
      <alignment horizontal="left" vertical="center" indent="1"/>
    </xf>
    <xf numFmtId="0" fontId="8" fillId="0" borderId="15" xfId="2" applyFont="1" applyBorder="1" applyAlignment="1">
      <alignment vertical="center"/>
    </xf>
    <xf numFmtId="164" fontId="8" fillId="0" borderId="3" xfId="2" applyNumberFormat="1" applyFont="1" applyBorder="1" applyAlignment="1">
      <alignment horizontal="center" vertical="center"/>
    </xf>
    <xf numFmtId="9" fontId="8" fillId="0" borderId="3" xfId="3" applyFont="1" applyFill="1" applyBorder="1" applyAlignment="1">
      <alignment horizontal="center" vertical="center"/>
    </xf>
    <xf numFmtId="9" fontId="6" fillId="0" borderId="0" xfId="3" applyFont="1" applyAlignment="1">
      <alignment vertical="center"/>
    </xf>
    <xf numFmtId="1" fontId="6" fillId="0" borderId="0" xfId="2" applyNumberFormat="1" applyFont="1" applyAlignment="1">
      <alignment vertical="center"/>
    </xf>
    <xf numFmtId="0" fontId="20" fillId="0" borderId="0" xfId="2" applyFont="1" applyAlignment="1">
      <alignment horizontal="center" vertical="center"/>
    </xf>
    <xf numFmtId="0" fontId="9" fillId="0" borderId="0" xfId="2" applyFont="1" applyAlignment="1">
      <alignment horizontal="center" vertical="center"/>
    </xf>
    <xf numFmtId="0" fontId="21" fillId="0" borderId="12" xfId="2" applyFont="1" applyBorder="1" applyAlignment="1">
      <alignment vertical="center" wrapText="1"/>
    </xf>
    <xf numFmtId="0" fontId="21" fillId="0" borderId="12" xfId="2" applyFont="1" applyBorder="1" applyAlignment="1">
      <alignment vertical="center"/>
    </xf>
    <xf numFmtId="0" fontId="0" fillId="4" borderId="0" xfId="0" applyFill="1"/>
    <xf numFmtId="0" fontId="0" fillId="4" borderId="24" xfId="0" applyFill="1" applyBorder="1" applyAlignment="1">
      <alignment wrapText="1"/>
    </xf>
    <xf numFmtId="0" fontId="0" fillId="4" borderId="24" xfId="0" applyFill="1" applyBorder="1"/>
    <xf numFmtId="0" fontId="0" fillId="4" borderId="24" xfId="0" applyFill="1" applyBorder="1" applyAlignment="1">
      <alignment horizontal="left" wrapText="1"/>
    </xf>
    <xf numFmtId="0" fontId="1" fillId="4" borderId="24" xfId="0" applyFont="1" applyFill="1" applyBorder="1" applyAlignment="1">
      <alignment horizontal="left" wrapText="1"/>
    </xf>
    <xf numFmtId="0" fontId="16" fillId="4" borderId="25" xfId="0" applyFont="1" applyFill="1" applyBorder="1" applyAlignment="1">
      <alignment horizontal="right"/>
    </xf>
    <xf numFmtId="0" fontId="22" fillId="0" borderId="0" xfId="0" applyFont="1" applyAlignment="1">
      <alignment horizontal="left" vertical="center" wrapText="1" indent="1"/>
    </xf>
    <xf numFmtId="0" fontId="23" fillId="0" borderId="0" xfId="0" applyFont="1" applyAlignment="1">
      <alignment horizontal="left" vertical="center" wrapText="1" indent="1"/>
    </xf>
    <xf numFmtId="0" fontId="0" fillId="4" borderId="24" xfId="0" applyFill="1" applyBorder="1" applyAlignment="1">
      <alignment horizontal="left" wrapText="1"/>
    </xf>
    <xf numFmtId="0" fontId="0" fillId="4" borderId="3" xfId="0" applyFill="1" applyBorder="1" applyAlignment="1">
      <alignment horizontal="left" vertical="center" wrapText="1"/>
    </xf>
    <xf numFmtId="0" fontId="15" fillId="0" borderId="5" xfId="0" applyFont="1" applyBorder="1" applyAlignment="1">
      <alignment horizontal="center"/>
    </xf>
    <xf numFmtId="0" fontId="0" fillId="0" borderId="1" xfId="0" applyBorder="1" applyAlignment="1">
      <alignment horizontal="left" vertical="center" wrapText="1"/>
    </xf>
    <xf numFmtId="0" fontId="0" fillId="0" borderId="15" xfId="0" applyBorder="1" applyAlignment="1">
      <alignment horizontal="left" vertical="center" wrapText="1"/>
    </xf>
    <xf numFmtId="0" fontId="0" fillId="0" borderId="2" xfId="0" applyBorder="1" applyAlignment="1">
      <alignment horizontal="left" vertical="center" wrapText="1"/>
    </xf>
    <xf numFmtId="0" fontId="0" fillId="2" borderId="1" xfId="0" applyFill="1" applyBorder="1" applyAlignment="1">
      <alignment horizontal="left" vertical="center" wrapText="1"/>
    </xf>
    <xf numFmtId="0" fontId="0" fillId="2" borderId="15" xfId="0" applyFill="1" applyBorder="1" applyAlignment="1">
      <alignment horizontal="left" vertical="center" wrapText="1"/>
    </xf>
    <xf numFmtId="0" fontId="0" fillId="2" borderId="2" xfId="0" applyFill="1" applyBorder="1" applyAlignment="1">
      <alignment horizontal="left" vertical="center" wrapText="1"/>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0" fillId="2" borderId="19" xfId="0" applyFill="1" applyBorder="1" applyAlignment="1">
      <alignment horizontal="left" vertical="top"/>
    </xf>
    <xf numFmtId="0" fontId="0" fillId="2" borderId="20" xfId="0" applyFill="1" applyBorder="1" applyAlignment="1">
      <alignment horizontal="left" vertical="top"/>
    </xf>
    <xf numFmtId="0" fontId="0" fillId="2" borderId="21" xfId="0" applyFill="1" applyBorder="1" applyAlignment="1">
      <alignment horizontal="left" vertical="top"/>
    </xf>
    <xf numFmtId="0" fontId="0" fillId="4" borderId="1" xfId="0" applyFill="1" applyBorder="1" applyAlignment="1">
      <alignment horizontal="left" vertical="center" wrapText="1"/>
    </xf>
    <xf numFmtId="0" fontId="0" fillId="4" borderId="15" xfId="0" applyFill="1" applyBorder="1" applyAlignment="1">
      <alignment horizontal="left" vertical="center" wrapText="1"/>
    </xf>
    <xf numFmtId="0" fontId="0" fillId="4" borderId="2" xfId="0" applyFill="1" applyBorder="1" applyAlignment="1">
      <alignment horizontal="left" vertical="center" wrapText="1"/>
    </xf>
    <xf numFmtId="0" fontId="0" fillId="0" borderId="17" xfId="0" applyBorder="1"/>
    <xf numFmtId="0" fontId="0" fillId="0" borderId="18" xfId="0" applyBorder="1"/>
    <xf numFmtId="0" fontId="0" fillId="4" borderId="14" xfId="0" applyFill="1" applyBorder="1" applyAlignment="1">
      <alignment horizontal="left" vertical="center" wrapText="1"/>
    </xf>
    <xf numFmtId="0" fontId="5" fillId="3" borderId="0" xfId="1" applyFont="1" applyFill="1" applyAlignment="1">
      <alignment horizontal="center" vertical="center"/>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9" fillId="0" borderId="3" xfId="0" applyFont="1" applyBorder="1" applyAlignment="1">
      <alignment horizontal="center" textRotation="90" wrapTex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1" xfId="2" applyFont="1" applyBorder="1" applyAlignment="1">
      <alignment horizontal="center" vertical="center" wrapText="1"/>
    </xf>
    <xf numFmtId="0" fontId="9" fillId="0" borderId="15" xfId="2" applyFont="1" applyBorder="1" applyAlignment="1">
      <alignment horizontal="center" vertical="center" wrapText="1"/>
    </xf>
    <xf numFmtId="0" fontId="9" fillId="0" borderId="2" xfId="2" applyFont="1" applyBorder="1" applyAlignment="1">
      <alignment horizontal="center" vertical="center" wrapText="1"/>
    </xf>
    <xf numFmtId="0" fontId="8" fillId="0" borderId="1" xfId="2" applyFont="1" applyBorder="1" applyAlignment="1">
      <alignment horizontal="left" vertical="center" indent="1"/>
    </xf>
    <xf numFmtId="0" fontId="8" fillId="0" borderId="15" xfId="2" applyFont="1" applyBorder="1" applyAlignment="1">
      <alignment horizontal="left" vertical="center" indent="1"/>
    </xf>
    <xf numFmtId="0" fontId="8" fillId="0" borderId="2" xfId="2" applyFont="1" applyBorder="1" applyAlignment="1">
      <alignment horizontal="left" vertical="center" indent="1"/>
    </xf>
    <xf numFmtId="0" fontId="9" fillId="0" borderId="0" xfId="2" applyFont="1" applyAlignment="1">
      <alignment horizontal="center" vertical="center"/>
    </xf>
    <xf numFmtId="0" fontId="9" fillId="0" borderId="17" xfId="2" applyFont="1" applyBorder="1" applyAlignment="1">
      <alignment horizontal="center" vertical="center"/>
    </xf>
    <xf numFmtId="0" fontId="8" fillId="0" borderId="1" xfId="2" applyFont="1" applyBorder="1" applyAlignment="1">
      <alignment horizontal="left" vertical="center"/>
    </xf>
    <xf numFmtId="0" fontId="8" fillId="0" borderId="15" xfId="2" applyFont="1" applyBorder="1" applyAlignment="1">
      <alignment horizontal="left" vertical="center"/>
    </xf>
    <xf numFmtId="0" fontId="8" fillId="0" borderId="2" xfId="2" applyFont="1" applyBorder="1" applyAlignment="1">
      <alignment horizontal="left" vertical="center"/>
    </xf>
    <xf numFmtId="0" fontId="8" fillId="0" borderId="1" xfId="2" applyFont="1" applyBorder="1" applyAlignment="1">
      <alignment horizontal="center" vertical="center"/>
    </xf>
    <xf numFmtId="0" fontId="8" fillId="0" borderId="15" xfId="2" applyFont="1" applyBorder="1" applyAlignment="1">
      <alignment horizontal="center" vertical="center"/>
    </xf>
    <xf numFmtId="0" fontId="8" fillId="0" borderId="2" xfId="2" applyFont="1" applyBorder="1" applyAlignment="1">
      <alignment horizontal="center" vertical="center"/>
    </xf>
    <xf numFmtId="0" fontId="7" fillId="5" borderId="1" xfId="1" applyFont="1" applyFill="1" applyBorder="1" applyAlignment="1">
      <alignment horizontal="left" vertical="center" indent="1"/>
    </xf>
    <xf numFmtId="0" fontId="7" fillId="5" borderId="2" xfId="1" applyFont="1" applyFill="1" applyBorder="1" applyAlignment="1">
      <alignment horizontal="left" vertical="center" indent="1"/>
    </xf>
    <xf numFmtId="0" fontId="7" fillId="5" borderId="4" xfId="0" applyFont="1" applyFill="1" applyBorder="1" applyAlignment="1">
      <alignment horizontal="right" vertical="center"/>
    </xf>
    <xf numFmtId="0" fontId="7" fillId="5" borderId="5" xfId="0" applyFont="1" applyFill="1" applyBorder="1" applyAlignment="1">
      <alignment horizontal="right" vertical="center"/>
    </xf>
    <xf numFmtId="0" fontId="7" fillId="5" borderId="6" xfId="0" applyFont="1" applyFill="1" applyBorder="1" applyAlignment="1">
      <alignment horizontal="right" vertical="center"/>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25" fillId="6" borderId="4" xfId="0" applyFont="1" applyFill="1" applyBorder="1" applyAlignment="1">
      <alignment horizontal="left" vertical="center" indent="1"/>
    </xf>
    <xf numFmtId="0" fontId="25" fillId="6" borderId="5" xfId="0" applyFont="1" applyFill="1" applyBorder="1" applyAlignment="1">
      <alignment horizontal="left" vertical="center" wrapText="1"/>
    </xf>
    <xf numFmtId="0" fontId="26" fillId="6" borderId="5" xfId="0" applyFont="1" applyFill="1" applyBorder="1" applyAlignment="1">
      <alignment horizontal="center" vertical="center"/>
    </xf>
    <xf numFmtId="0" fontId="26" fillId="6" borderId="9" xfId="0" applyFont="1" applyFill="1" applyBorder="1" applyAlignment="1">
      <alignment horizontal="center" vertical="center"/>
    </xf>
    <xf numFmtId="0" fontId="27" fillId="6" borderId="22" xfId="1" applyFont="1" applyFill="1" applyBorder="1" applyAlignment="1">
      <alignment horizontal="center" vertical="center" wrapText="1"/>
    </xf>
    <xf numFmtId="0" fontId="27" fillId="6" borderId="0" xfId="1" applyFont="1" applyFill="1" applyAlignment="1">
      <alignment vertical="center"/>
    </xf>
    <xf numFmtId="0" fontId="28" fillId="2" borderId="0" xfId="0" applyFont="1" applyFill="1" applyAlignment="1">
      <alignment horizontal="left" vertical="center"/>
    </xf>
    <xf numFmtId="0" fontId="7" fillId="7" borderId="3" xfId="2" applyFont="1" applyFill="1" applyBorder="1" applyAlignment="1">
      <alignment horizontal="left" vertical="center" indent="1"/>
    </xf>
    <xf numFmtId="0" fontId="7" fillId="5" borderId="3" xfId="2" applyFont="1" applyFill="1" applyBorder="1" applyAlignment="1">
      <alignment horizontal="left" vertical="center" indent="1"/>
    </xf>
    <xf numFmtId="0" fontId="7" fillId="5" borderId="1" xfId="2" applyFont="1" applyFill="1" applyBorder="1" applyAlignment="1">
      <alignment horizontal="center" vertical="center"/>
    </xf>
    <xf numFmtId="0" fontId="7" fillId="5" borderId="15" xfId="2" applyFont="1" applyFill="1" applyBorder="1" applyAlignment="1">
      <alignment horizontal="center" vertical="center"/>
    </xf>
    <xf numFmtId="0" fontId="7" fillId="5" borderId="2" xfId="2" applyFont="1" applyFill="1" applyBorder="1" applyAlignment="1">
      <alignment horizontal="center" vertical="center"/>
    </xf>
    <xf numFmtId="0" fontId="25" fillId="8" borderId="1" xfId="2" applyFont="1" applyFill="1" applyBorder="1" applyAlignment="1">
      <alignment horizontal="center" vertical="center"/>
    </xf>
    <xf numFmtId="0" fontId="25" fillId="8" borderId="15" xfId="2" applyFont="1" applyFill="1" applyBorder="1" applyAlignment="1">
      <alignment horizontal="center" vertical="center"/>
    </xf>
    <xf numFmtId="0" fontId="25" fillId="8" borderId="2" xfId="2" applyFont="1" applyFill="1" applyBorder="1" applyAlignment="1">
      <alignment horizontal="center" vertical="center"/>
    </xf>
    <xf numFmtId="0" fontId="7" fillId="8" borderId="1" xfId="2" applyFont="1" applyFill="1" applyBorder="1" applyAlignment="1">
      <alignment horizontal="center" vertical="center"/>
    </xf>
    <xf numFmtId="0" fontId="7" fillId="8" borderId="15" xfId="2" applyFont="1" applyFill="1" applyBorder="1" applyAlignment="1">
      <alignment horizontal="center" vertical="center"/>
    </xf>
    <xf numFmtId="0" fontId="7" fillId="8" borderId="2" xfId="2" applyFont="1" applyFill="1" applyBorder="1" applyAlignment="1">
      <alignment horizontal="center" vertical="center"/>
    </xf>
    <xf numFmtId="0" fontId="30" fillId="5" borderId="23" xfId="0" applyFont="1" applyFill="1" applyBorder="1" applyAlignment="1">
      <alignment horizontal="center" vertical="center"/>
    </xf>
    <xf numFmtId="0" fontId="24" fillId="2" borderId="0" xfId="0" applyFont="1" applyFill="1" applyAlignment="1">
      <alignment horizontal="left" vertical="center"/>
    </xf>
    <xf numFmtId="164" fontId="29" fillId="8" borderId="3" xfId="2" applyNumberFormat="1" applyFont="1" applyFill="1" applyBorder="1" applyAlignment="1">
      <alignment horizontal="center" vertical="center"/>
    </xf>
    <xf numFmtId="9" fontId="29" fillId="8" borderId="3" xfId="3" applyFont="1" applyFill="1" applyBorder="1" applyAlignment="1">
      <alignment horizontal="center" vertical="center"/>
    </xf>
  </cellXfs>
  <cellStyles count="4">
    <cellStyle name="Normal" xfId="0" builtinId="0"/>
    <cellStyle name="Normal_MATRIZ DE REVISION- Sector automotriz V O" xfId="1" xr:uid="{F4688BB3-2BBA-4924-93CE-7CBC3DE3B87C}"/>
    <cellStyle name="Normal_MATRIZ DE REVISION- Sector automotriz V O 2" xfId="2" xr:uid="{BECCB82D-FA53-4FF0-B8EA-C39024FA9758}"/>
    <cellStyle name="Porcentaje 2" xfId="3" xr:uid="{194AB709-593B-4C73-95BB-E6098112688A}"/>
  </cellStyles>
  <dxfs count="2">
    <dxf>
      <font>
        <condense val="0"/>
        <extend val="0"/>
        <color indexed="24"/>
      </font>
    </dxf>
    <dxf>
      <font>
        <condense val="0"/>
        <extend val="0"/>
        <color indexed="9"/>
      </font>
    </dxf>
  </dxfs>
  <tableStyles count="0" defaultTableStyle="TableStyleMedium2" defaultPivotStyle="PivotStyleLight16"/>
  <colors>
    <mruColors>
      <color rgb="FF2E005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726434631571917E-2"/>
          <c:y val="6.5163066756409468E-2"/>
          <c:w val="0.84328460636831271"/>
          <c:h val="0.7343376369087683"/>
        </c:manualLayout>
      </c:layout>
      <c:barChart>
        <c:barDir val="col"/>
        <c:grouping val="clustered"/>
        <c:varyColors val="0"/>
        <c:ser>
          <c:idx val="0"/>
          <c:order val="0"/>
          <c:spPr>
            <a:solidFill>
              <a:schemeClr val="accent1"/>
            </a:solidFill>
            <a:ln>
              <a:noFill/>
            </a:ln>
            <a:effectLst/>
          </c:spPr>
          <c:invertIfNegative val="0"/>
          <c:cat>
            <c:strRef>
              <c:f>Resultado!$B$14:$B$18</c:f>
              <c:strCache>
                <c:ptCount val="5"/>
                <c:pt idx="0">
                  <c:v>GESTIÓN ESTRATEGICA</c:v>
                </c:pt>
                <c:pt idx="1">
                  <c:v>MERCADEO Y VENTAS</c:v>
                </c:pt>
                <c:pt idx="2">
                  <c:v>GESTIÓN FINANCIERA</c:v>
                </c:pt>
                <c:pt idx="3">
                  <c:v>GESTIÓN ADMINISTRATIVA Y DE OPERACIONES</c:v>
                </c:pt>
                <c:pt idx="4">
                  <c:v>GESTIÓN DE PERSONAL</c:v>
                </c:pt>
              </c:strCache>
            </c:strRef>
          </c:cat>
          <c:val>
            <c:numRef>
              <c:f>Resultado!$C$14:$C$18</c:f>
              <c:numCache>
                <c:formatCode>General</c:formatCode>
                <c:ptCount val="5"/>
              </c:numCache>
            </c:numRef>
          </c:val>
          <c:extLst>
            <c:ext xmlns:c16="http://schemas.microsoft.com/office/drawing/2014/chart" uri="{C3380CC4-5D6E-409C-BE32-E72D297353CC}">
              <c16:uniqueId val="{00000000-9457-4866-B362-27F54276E9C0}"/>
            </c:ext>
          </c:extLst>
        </c:ser>
        <c:ser>
          <c:idx val="1"/>
          <c:order val="1"/>
          <c:spPr>
            <a:solidFill>
              <a:schemeClr val="accent2"/>
            </a:solidFill>
            <a:ln>
              <a:noFill/>
            </a:ln>
            <a:effectLst/>
          </c:spPr>
          <c:invertIfNegative val="0"/>
          <c:cat>
            <c:strRef>
              <c:f>Resultado!$B$14:$B$18</c:f>
              <c:strCache>
                <c:ptCount val="5"/>
                <c:pt idx="0">
                  <c:v>GESTIÓN ESTRATEGICA</c:v>
                </c:pt>
                <c:pt idx="1">
                  <c:v>MERCADEO Y VENTAS</c:v>
                </c:pt>
                <c:pt idx="2">
                  <c:v>GESTIÓN FINANCIERA</c:v>
                </c:pt>
                <c:pt idx="3">
                  <c:v>GESTIÓN ADMINISTRATIVA Y DE OPERACIONES</c:v>
                </c:pt>
                <c:pt idx="4">
                  <c:v>GESTIÓN DE PERSONAL</c:v>
                </c:pt>
              </c:strCache>
            </c:strRef>
          </c:cat>
          <c:val>
            <c:numRef>
              <c:f>Resultado!$D$14:$D$18</c:f>
              <c:numCache>
                <c:formatCode>General</c:formatCode>
                <c:ptCount val="5"/>
              </c:numCache>
            </c:numRef>
          </c:val>
          <c:extLst>
            <c:ext xmlns:c16="http://schemas.microsoft.com/office/drawing/2014/chart" uri="{C3380CC4-5D6E-409C-BE32-E72D297353CC}">
              <c16:uniqueId val="{00000001-9457-4866-B362-27F54276E9C0}"/>
            </c:ext>
          </c:extLst>
        </c:ser>
        <c:ser>
          <c:idx val="2"/>
          <c:order val="2"/>
          <c:spPr>
            <a:solidFill>
              <a:schemeClr val="accent3"/>
            </a:solidFill>
            <a:ln>
              <a:noFill/>
            </a:ln>
            <a:effectLst/>
          </c:spPr>
          <c:invertIfNegative val="0"/>
          <c:cat>
            <c:strRef>
              <c:f>Resultado!$B$14:$B$18</c:f>
              <c:strCache>
                <c:ptCount val="5"/>
                <c:pt idx="0">
                  <c:v>GESTIÓN ESTRATEGICA</c:v>
                </c:pt>
                <c:pt idx="1">
                  <c:v>MERCADEO Y VENTAS</c:v>
                </c:pt>
                <c:pt idx="2">
                  <c:v>GESTIÓN FINANCIERA</c:v>
                </c:pt>
                <c:pt idx="3">
                  <c:v>GESTIÓN ADMINISTRATIVA Y DE OPERACIONES</c:v>
                </c:pt>
                <c:pt idx="4">
                  <c:v>GESTIÓN DE PERSONAL</c:v>
                </c:pt>
              </c:strCache>
            </c:strRef>
          </c:cat>
          <c:val>
            <c:numRef>
              <c:f>Resultado!$E$14:$E$18</c:f>
              <c:numCache>
                <c:formatCode>General</c:formatCode>
                <c:ptCount val="5"/>
              </c:numCache>
            </c:numRef>
          </c:val>
          <c:extLst>
            <c:ext xmlns:c16="http://schemas.microsoft.com/office/drawing/2014/chart" uri="{C3380CC4-5D6E-409C-BE32-E72D297353CC}">
              <c16:uniqueId val="{00000002-9457-4866-B362-27F54276E9C0}"/>
            </c:ext>
          </c:extLst>
        </c:ser>
        <c:ser>
          <c:idx val="3"/>
          <c:order val="3"/>
          <c:spPr>
            <a:solidFill>
              <a:schemeClr val="accent4"/>
            </a:solidFill>
            <a:ln>
              <a:noFill/>
            </a:ln>
            <a:effectLst/>
          </c:spPr>
          <c:invertIfNegative val="0"/>
          <c:cat>
            <c:strRef>
              <c:f>Resultado!$B$14:$B$18</c:f>
              <c:strCache>
                <c:ptCount val="5"/>
                <c:pt idx="0">
                  <c:v>GESTIÓN ESTRATEGICA</c:v>
                </c:pt>
                <c:pt idx="1">
                  <c:v>MERCADEO Y VENTAS</c:v>
                </c:pt>
                <c:pt idx="2">
                  <c:v>GESTIÓN FINANCIERA</c:v>
                </c:pt>
                <c:pt idx="3">
                  <c:v>GESTIÓN ADMINISTRATIVA Y DE OPERACIONES</c:v>
                </c:pt>
                <c:pt idx="4">
                  <c:v>GESTIÓN DE PERSONAL</c:v>
                </c:pt>
              </c:strCache>
            </c:strRef>
          </c:cat>
          <c:val>
            <c:numRef>
              <c:f>Resultado!$F$14:$F$18</c:f>
              <c:numCache>
                <c:formatCode>General</c:formatCode>
                <c:ptCount val="5"/>
              </c:numCache>
            </c:numRef>
          </c:val>
          <c:extLst>
            <c:ext xmlns:c16="http://schemas.microsoft.com/office/drawing/2014/chart" uri="{C3380CC4-5D6E-409C-BE32-E72D297353CC}">
              <c16:uniqueId val="{00000003-9457-4866-B362-27F54276E9C0}"/>
            </c:ext>
          </c:extLst>
        </c:ser>
        <c:ser>
          <c:idx val="4"/>
          <c:order val="4"/>
          <c:spPr>
            <a:solidFill>
              <a:schemeClr val="accent5"/>
            </a:solidFill>
            <a:ln>
              <a:noFill/>
            </a:ln>
            <a:effectLst/>
          </c:spPr>
          <c:invertIfNegative val="0"/>
          <c:cat>
            <c:strRef>
              <c:f>Resultado!$B$14:$B$18</c:f>
              <c:strCache>
                <c:ptCount val="5"/>
                <c:pt idx="0">
                  <c:v>GESTIÓN ESTRATEGICA</c:v>
                </c:pt>
                <c:pt idx="1">
                  <c:v>MERCADEO Y VENTAS</c:v>
                </c:pt>
                <c:pt idx="2">
                  <c:v>GESTIÓN FINANCIERA</c:v>
                </c:pt>
                <c:pt idx="3">
                  <c:v>GESTIÓN ADMINISTRATIVA Y DE OPERACIONES</c:v>
                </c:pt>
                <c:pt idx="4">
                  <c:v>GESTIÓN DE PERSONAL</c:v>
                </c:pt>
              </c:strCache>
            </c:strRef>
          </c:cat>
          <c:val>
            <c:numRef>
              <c:f>Resultado!$G$14:$G$18</c:f>
              <c:numCache>
                <c:formatCode>General</c:formatCode>
                <c:ptCount val="5"/>
              </c:numCache>
            </c:numRef>
          </c:val>
          <c:extLst>
            <c:ext xmlns:c16="http://schemas.microsoft.com/office/drawing/2014/chart" uri="{C3380CC4-5D6E-409C-BE32-E72D297353CC}">
              <c16:uniqueId val="{00000004-9457-4866-B362-27F54276E9C0}"/>
            </c:ext>
          </c:extLst>
        </c:ser>
        <c:ser>
          <c:idx val="5"/>
          <c:order val="5"/>
          <c:spPr>
            <a:solidFill>
              <a:schemeClr val="accent6"/>
            </a:solidFill>
            <a:ln>
              <a:noFill/>
            </a:ln>
            <a:effectLst/>
          </c:spPr>
          <c:invertIfNegative val="0"/>
          <c:cat>
            <c:strRef>
              <c:f>Resultado!$B$14:$B$18</c:f>
              <c:strCache>
                <c:ptCount val="5"/>
                <c:pt idx="0">
                  <c:v>GESTIÓN ESTRATEGICA</c:v>
                </c:pt>
                <c:pt idx="1">
                  <c:v>MERCADEO Y VENTAS</c:v>
                </c:pt>
                <c:pt idx="2">
                  <c:v>GESTIÓN FINANCIERA</c:v>
                </c:pt>
                <c:pt idx="3">
                  <c:v>GESTIÓN ADMINISTRATIVA Y DE OPERACIONES</c:v>
                </c:pt>
                <c:pt idx="4">
                  <c:v>GESTIÓN DE PERSONAL</c:v>
                </c:pt>
              </c:strCache>
            </c:strRef>
          </c:cat>
          <c:val>
            <c:numRef>
              <c:f>Resultado!$H$14:$H$18</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5-9457-4866-B362-27F54276E9C0}"/>
            </c:ext>
          </c:extLst>
        </c:ser>
        <c:dLbls>
          <c:showLegendKey val="0"/>
          <c:showVal val="0"/>
          <c:showCatName val="0"/>
          <c:showSerName val="0"/>
          <c:showPercent val="0"/>
          <c:showBubbleSize val="0"/>
        </c:dLbls>
        <c:gapWidth val="150"/>
        <c:axId val="527170720"/>
        <c:axId val="1"/>
      </c:barChart>
      <c:catAx>
        <c:axId val="527170720"/>
        <c:scaling>
          <c:orientation val="minMax"/>
        </c:scaling>
        <c:delete val="0"/>
        <c:axPos val="b"/>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6350" cap="flat" cmpd="sng" algn="ctr">
              <a:solidFill>
                <a:schemeClr val="tx1">
                  <a:tint val="75000"/>
                </a:schemeClr>
              </a:solidFill>
              <a:prstDash val="solid"/>
              <a:round/>
            </a:ln>
            <a:effectLst/>
          </c:spPr>
        </c:majorGridlines>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s-CO"/>
          </a:p>
        </c:txPr>
        <c:crossAx val="527170720"/>
        <c:crosses val="autoZero"/>
        <c:crossBetween val="between"/>
      </c:valAx>
      <c:spPr>
        <a:solidFill>
          <a:srgbClr val="002060">
            <a:alpha val="78000"/>
          </a:srgbClr>
        </a:solidFill>
        <a:ln>
          <a:noFill/>
        </a:ln>
        <a:effectLst>
          <a:outerShdw blurRad="342900" dir="13680000" sx="82000" sy="82000" algn="ctr" rotWithShape="0">
            <a:srgbClr val="000000"/>
          </a:outerShdw>
        </a:effectLst>
      </c:spPr>
    </c:plotArea>
    <c:legend>
      <c:legendPos val="r"/>
      <c:layout>
        <c:manualLayout>
          <c:xMode val="edge"/>
          <c:yMode val="edge"/>
          <c:x val="0.91736577239222339"/>
          <c:y val="0.31313210848643919"/>
          <c:w val="7.3053892215568905E-2"/>
          <c:h val="0.36363715899148968"/>
        </c:manualLayout>
      </c:layout>
      <c:overlay val="0"/>
      <c:spPr>
        <a:noFill/>
        <a:ln>
          <a:noFill/>
        </a:ln>
        <a:effectLst/>
      </c:spPr>
      <c:txPr>
        <a:bodyPr rot="0" spcFirstLastPara="1" vertOverflow="ellipsis" vert="horz" wrap="square" anchor="ctr" anchorCtr="1"/>
        <a:lstStyle/>
        <a:p>
          <a:pPr>
            <a:defRPr sz="920" b="0" i="0" u="none" strike="noStrike" kern="1200"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Medici&#243;n!D4"/></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Introducci&#243;n!A1"/><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Resultado!B2"/></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6067425</xdr:colOff>
      <xdr:row>8</xdr:row>
      <xdr:rowOff>38100</xdr:rowOff>
    </xdr:from>
    <xdr:to>
      <xdr:col>0</xdr:col>
      <xdr:colOff>6715125</xdr:colOff>
      <xdr:row>11</xdr:row>
      <xdr:rowOff>114300</xdr:rowOff>
    </xdr:to>
    <xdr:pic>
      <xdr:nvPicPr>
        <xdr:cNvPr id="3" name="Gráfico 2" descr="Papel">
          <a:hlinkClick xmlns:r="http://schemas.openxmlformats.org/officeDocument/2006/relationships" r:id="rId1"/>
          <a:extLst>
            <a:ext uri="{FF2B5EF4-FFF2-40B4-BE49-F238E27FC236}">
              <a16:creationId xmlns:a16="http://schemas.microsoft.com/office/drawing/2014/main" id="{546E7D9C-7825-48AF-9FBF-4742D1FD7B3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067425" y="2657475"/>
          <a:ext cx="647700"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1</xdr:row>
      <xdr:rowOff>309561</xdr:rowOff>
    </xdr:from>
    <xdr:to>
      <xdr:col>12</xdr:col>
      <xdr:colOff>759620</xdr:colOff>
      <xdr:row>4</xdr:row>
      <xdr:rowOff>283369</xdr:rowOff>
    </xdr:to>
    <xdr:pic>
      <xdr:nvPicPr>
        <xdr:cNvPr id="3" name="Gráfico 2" descr="Documento">
          <a:hlinkClick xmlns:r="http://schemas.openxmlformats.org/officeDocument/2006/relationships" r:id="rId1"/>
          <a:extLst>
            <a:ext uri="{FF2B5EF4-FFF2-40B4-BE49-F238E27FC236}">
              <a16:creationId xmlns:a16="http://schemas.microsoft.com/office/drawing/2014/main" id="{382F377D-C603-4FE1-BE79-C57B9BF8CF5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191750" y="714374"/>
          <a:ext cx="759620" cy="759620"/>
        </a:xfrm>
        <a:prstGeom prst="rect">
          <a:avLst/>
        </a:prstGeom>
      </xdr:spPr>
    </xdr:pic>
    <xdr:clientData/>
  </xdr:twoCellAnchor>
  <xdr:twoCellAnchor editAs="oneCell">
    <xdr:from>
      <xdr:col>12</xdr:col>
      <xdr:colOff>23812</xdr:colOff>
      <xdr:row>85</xdr:row>
      <xdr:rowOff>47625</xdr:rowOff>
    </xdr:from>
    <xdr:to>
      <xdr:col>12</xdr:col>
      <xdr:colOff>761999</xdr:colOff>
      <xdr:row>88</xdr:row>
      <xdr:rowOff>71437</xdr:rowOff>
    </xdr:to>
    <xdr:pic>
      <xdr:nvPicPr>
        <xdr:cNvPr id="5" name="Gráfico 4" descr="Investigación">
          <a:hlinkClick xmlns:r="http://schemas.openxmlformats.org/officeDocument/2006/relationships" r:id="rId4"/>
          <a:extLst>
            <a:ext uri="{FF2B5EF4-FFF2-40B4-BE49-F238E27FC236}">
              <a16:creationId xmlns:a16="http://schemas.microsoft.com/office/drawing/2014/main" id="{F3836047-5AFD-4C70-83AA-D95324D401DF}"/>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0215562" y="26860500"/>
          <a:ext cx="738187" cy="7381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30</xdr:row>
      <xdr:rowOff>0</xdr:rowOff>
    </xdr:from>
    <xdr:to>
      <xdr:col>8</xdr:col>
      <xdr:colOff>1295400</xdr:colOff>
      <xdr:row>53</xdr:row>
      <xdr:rowOff>47625</xdr:rowOff>
    </xdr:to>
    <xdr:graphicFrame macro="">
      <xdr:nvGraphicFramePr>
        <xdr:cNvPr id="4" name="6 Gráfico">
          <a:extLst>
            <a:ext uri="{FF2B5EF4-FFF2-40B4-BE49-F238E27FC236}">
              <a16:creationId xmlns:a16="http://schemas.microsoft.com/office/drawing/2014/main" id="{099A1263-04C4-447E-A3D1-7396D7B2BD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28</xdr:row>
      <xdr:rowOff>38100</xdr:rowOff>
    </xdr:from>
    <xdr:to>
      <xdr:col>8</xdr:col>
      <xdr:colOff>933450</xdr:colOff>
      <xdr:row>28</xdr:row>
      <xdr:rowOff>3295650</xdr:rowOff>
    </xdr:to>
    <xdr:sp macro="" textlink="">
      <xdr:nvSpPr>
        <xdr:cNvPr id="6" name="Text Box 252">
          <a:extLst>
            <a:ext uri="{FF2B5EF4-FFF2-40B4-BE49-F238E27FC236}">
              <a16:creationId xmlns:a16="http://schemas.microsoft.com/office/drawing/2014/main" id="{73487F36-48C9-456F-8C75-987BAAF0BF39}"/>
            </a:ext>
          </a:extLst>
        </xdr:cNvPr>
        <xdr:cNvSpPr txBox="1">
          <a:spLocks noChangeArrowheads="1"/>
        </xdr:cNvSpPr>
      </xdr:nvSpPr>
      <xdr:spPr bwMode="auto">
        <a:xfrm>
          <a:off x="152400" y="7191375"/>
          <a:ext cx="7886700" cy="3257550"/>
        </a:xfrm>
        <a:prstGeom prst="rect">
          <a:avLst/>
        </a:prstGeom>
        <a:noFill/>
        <a:ln w="9525">
          <a:solidFill>
            <a:srgbClr val="000000"/>
          </a:solidFill>
          <a:miter lim="800000"/>
          <a:headEnd/>
          <a:tailEnd/>
        </a:ln>
        <a:effectLst/>
      </xdr:spPr>
      <xdr:txBody>
        <a:bodyPr vertOverflow="clip" wrap="square" lIns="91440" tIns="45720" rIns="91440" bIns="45720" anchor="t" upright="1"/>
        <a:lstStyle/>
        <a:p>
          <a:pPr algn="l" rtl="1">
            <a:defRPr sz="1000"/>
          </a:pPr>
          <a:r>
            <a:rPr lang="es-DO" sz="1200" b="1" i="0" strike="noStrike">
              <a:solidFill>
                <a:srgbClr val="000000"/>
              </a:solidFill>
              <a:latin typeface="Wingdings"/>
            </a:rPr>
            <a:t></a:t>
          </a:r>
          <a:r>
            <a:rPr lang="es-DO" sz="1400" b="1" i="0" strike="noStrike">
              <a:solidFill>
                <a:srgbClr val="000080"/>
              </a:solidFill>
              <a:latin typeface="Verdana"/>
            </a:rPr>
            <a:t>Excelente</a:t>
          </a:r>
          <a:r>
            <a:rPr lang="es-DO" sz="1200" b="1" i="0" strike="noStrike">
              <a:solidFill>
                <a:srgbClr val="000000"/>
              </a:solidFill>
              <a:latin typeface="Verdana"/>
            </a:rPr>
            <a:t>: La Empresa tiene un plan Estrategico claro, realiza control y seguimiento, tiene una diferenciación competitiva en el mercado . Hace una Gestión continua en toda la cadena de valor y sostiene y mejora los Resultados en el tiempo.</a:t>
          </a:r>
        </a:p>
        <a:p>
          <a:pPr algn="l" rtl="1">
            <a:lnSpc>
              <a:spcPts val="1200"/>
            </a:lnSpc>
            <a:defRPr sz="1000"/>
          </a:pPr>
          <a:endParaRPr lang="es-DO" sz="1200" b="1" i="0" strike="noStrike">
            <a:solidFill>
              <a:srgbClr val="000000"/>
            </a:solidFill>
            <a:latin typeface="Verdana"/>
          </a:endParaRPr>
        </a:p>
        <a:p>
          <a:pPr algn="l" rtl="1">
            <a:defRPr sz="1000"/>
          </a:pPr>
          <a:r>
            <a:rPr lang="es-DO" sz="1200" b="1" i="0" strike="noStrike">
              <a:solidFill>
                <a:srgbClr val="000000"/>
              </a:solidFill>
              <a:latin typeface="Wingdings"/>
            </a:rPr>
            <a:t></a:t>
          </a:r>
          <a:r>
            <a:rPr lang="es-DO" sz="1400" b="1" i="0" strike="noStrike">
              <a:solidFill>
                <a:srgbClr val="000080"/>
              </a:solidFill>
              <a:latin typeface="Verdana"/>
            </a:rPr>
            <a:t>Muy Bien</a:t>
          </a:r>
          <a:r>
            <a:rPr lang="es-DO" sz="1200" b="1" i="0" strike="noStrike">
              <a:solidFill>
                <a:srgbClr val="000000"/>
              </a:solidFill>
              <a:latin typeface="Verdana"/>
            </a:rPr>
            <a:t>: La empresa tiene fortaleza en la Gestión liderada por los responsables de las Unidades de Negocio, sin embargo no mantiene una continuidad de resultados en el tiempo.</a:t>
          </a:r>
        </a:p>
        <a:p>
          <a:pPr algn="l" rtl="1">
            <a:lnSpc>
              <a:spcPts val="1300"/>
            </a:lnSpc>
            <a:defRPr sz="1000"/>
          </a:pPr>
          <a:endParaRPr lang="es-DO" sz="1200" b="1" i="0" strike="noStrike">
            <a:solidFill>
              <a:srgbClr val="000000"/>
            </a:solidFill>
            <a:latin typeface="Verdana"/>
          </a:endParaRPr>
        </a:p>
        <a:p>
          <a:pPr algn="l" rtl="1">
            <a:defRPr sz="1000"/>
          </a:pPr>
          <a:r>
            <a:rPr lang="es-DO" sz="1200" b="1" i="0" strike="noStrike">
              <a:solidFill>
                <a:srgbClr val="000000"/>
              </a:solidFill>
              <a:latin typeface="Wingdings"/>
            </a:rPr>
            <a:t></a:t>
          </a:r>
          <a:r>
            <a:rPr lang="es-DO" sz="1400" b="1" i="0" strike="noStrike">
              <a:solidFill>
                <a:srgbClr val="000080"/>
              </a:solidFill>
              <a:latin typeface="Verdana"/>
            </a:rPr>
            <a:t>Bien</a:t>
          </a:r>
          <a:r>
            <a:rPr lang="es-DO" sz="1200" b="1" i="0" strike="noStrike">
              <a:solidFill>
                <a:srgbClr val="000000"/>
              </a:solidFill>
              <a:latin typeface="Verdana"/>
            </a:rPr>
            <a:t> : La empresa aplica herramientas basada en el control y seguimiento</a:t>
          </a:r>
        </a:p>
        <a:p>
          <a:pPr algn="l" rtl="1">
            <a:defRPr sz="1000"/>
          </a:pPr>
          <a:r>
            <a:rPr lang="es-DO" sz="1200" b="1" i="0" strike="noStrike">
              <a:solidFill>
                <a:srgbClr val="000000"/>
              </a:solidFill>
              <a:latin typeface="Verdana"/>
            </a:rPr>
            <a:t>, sin embargo, requiere un método sistémico y disciplinado de Gestión.</a:t>
          </a:r>
        </a:p>
        <a:p>
          <a:pPr algn="l" rtl="1">
            <a:lnSpc>
              <a:spcPts val="1200"/>
            </a:lnSpc>
            <a:defRPr sz="1000"/>
          </a:pPr>
          <a:r>
            <a:rPr lang="es-DO" sz="1200" b="1" i="0" strike="noStrike">
              <a:solidFill>
                <a:srgbClr val="000000"/>
              </a:solidFill>
              <a:latin typeface="Verdana"/>
            </a:rPr>
            <a:t> </a:t>
          </a:r>
        </a:p>
        <a:p>
          <a:pPr algn="l" rtl="1">
            <a:defRPr sz="1000"/>
          </a:pPr>
          <a:r>
            <a:rPr lang="es-DO" sz="1200" b="1" i="0" strike="noStrike">
              <a:solidFill>
                <a:srgbClr val="000000"/>
              </a:solidFill>
              <a:latin typeface="Wingdings"/>
            </a:rPr>
            <a:t></a:t>
          </a:r>
          <a:r>
            <a:rPr lang="es-DO" sz="1400" b="1" i="0" strike="noStrike">
              <a:solidFill>
                <a:srgbClr val="000080"/>
              </a:solidFill>
              <a:latin typeface="Verdana"/>
            </a:rPr>
            <a:t>Regular</a:t>
          </a:r>
          <a:r>
            <a:rPr lang="es-DO" sz="1200" b="1" i="0" strike="noStrike">
              <a:solidFill>
                <a:srgbClr val="000000"/>
              </a:solidFill>
              <a:latin typeface="Verdana"/>
            </a:rPr>
            <a:t>: La empresa no aplica herramientas ni métodos de control y seguimiento, asi mismo, no es sistemico en la optimizacion del uso de los recursos.</a:t>
          </a:r>
        </a:p>
        <a:p>
          <a:pPr algn="l" rtl="1">
            <a:lnSpc>
              <a:spcPts val="1100"/>
            </a:lnSpc>
            <a:defRPr sz="1000"/>
          </a:pPr>
          <a:endParaRPr lang="es-DO" sz="1200" b="1" i="0" strike="noStrike">
            <a:solidFill>
              <a:srgbClr val="000000"/>
            </a:solidFill>
            <a:latin typeface="Verdana"/>
          </a:endParaRPr>
        </a:p>
        <a:p>
          <a:pPr algn="l" rtl="1">
            <a:defRPr sz="1000"/>
          </a:pPr>
          <a:r>
            <a:rPr lang="es-DO" sz="1200" b="1" i="0" strike="noStrike">
              <a:solidFill>
                <a:srgbClr val="000000"/>
              </a:solidFill>
              <a:latin typeface="Wingdings"/>
            </a:rPr>
            <a:t></a:t>
          </a:r>
          <a:r>
            <a:rPr lang="es-DO" sz="1400" b="1" i="0" strike="noStrike">
              <a:solidFill>
                <a:srgbClr val="000080"/>
              </a:solidFill>
              <a:latin typeface="Verdana"/>
            </a:rPr>
            <a:t>Deficiente</a:t>
          </a:r>
          <a:r>
            <a:rPr lang="es-DO" sz="1200" b="1" i="0" strike="noStrike">
              <a:solidFill>
                <a:srgbClr val="000000"/>
              </a:solidFill>
              <a:latin typeface="Verdana"/>
            </a:rPr>
            <a:t>: No tiene un sistema de medición y Gestión integral que analice y proyecte las áreas de personal,</a:t>
          </a:r>
          <a:r>
            <a:rPr lang="es-DO" sz="1200" b="1" i="0" strike="noStrike" baseline="0">
              <a:solidFill>
                <a:srgbClr val="000000"/>
              </a:solidFill>
              <a:latin typeface="Verdana"/>
            </a:rPr>
            <a:t> </a:t>
          </a:r>
          <a:r>
            <a:rPr lang="es-DO" sz="1200" b="1" i="0" strike="noStrike">
              <a:solidFill>
                <a:srgbClr val="000000"/>
              </a:solidFill>
              <a:latin typeface="Verdana"/>
            </a:rPr>
            <a:t>servicio, gerencia, administración, mercadeo y Finanzas.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ELBA%20LUCIA%20LE&#211;N/Dropbox/Mi%20PC%20(LAPTOP-USR6BT3J)/Documents/6.%20COACH%20MELBA/Herramientas%20mentoria/CNP/Modelo_de_Gestion_bajo%20NTC%206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Preliminares"/>
      <sheetName val="Medición"/>
      <sheetName val="Resultado"/>
      <sheetName val="NTC-6001"/>
    </sheetNames>
    <sheetDataSet>
      <sheetData sheetId="0"/>
      <sheetData sheetId="1">
        <row r="9">
          <cell r="F9">
            <v>1</v>
          </cell>
          <cell r="G9">
            <v>2</v>
          </cell>
          <cell r="H9">
            <v>3</v>
          </cell>
          <cell r="I9">
            <v>4</v>
          </cell>
          <cell r="J9">
            <v>5</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1204F-B22F-42CF-B8CA-B37F15F699B3}">
  <sheetPr codeName="Hoja1"/>
  <dimension ref="A1:A12"/>
  <sheetViews>
    <sheetView tabSelected="1" workbookViewId="0">
      <selection activeCell="A2" sqref="A2"/>
    </sheetView>
  </sheetViews>
  <sheetFormatPr baseColWidth="10" defaultRowHeight="15" x14ac:dyDescent="0.25"/>
  <cols>
    <col min="1" max="1" width="102.85546875" style="46" customWidth="1"/>
    <col min="2" max="16384" width="11.42578125" style="46"/>
  </cols>
  <sheetData>
    <row r="1" spans="1:1" ht="31.5" x14ac:dyDescent="0.25">
      <c r="A1" s="120" t="s">
        <v>177</v>
      </c>
    </row>
    <row r="2" spans="1:1" ht="90" customHeight="1" x14ac:dyDescent="0.25">
      <c r="A2" s="47" t="s">
        <v>170</v>
      </c>
    </row>
    <row r="3" spans="1:1" x14ac:dyDescent="0.25">
      <c r="A3" s="48"/>
    </row>
    <row r="4" spans="1:1" x14ac:dyDescent="0.25">
      <c r="A4" s="54" t="s">
        <v>171</v>
      </c>
    </row>
    <row r="5" spans="1:1" x14ac:dyDescent="0.25">
      <c r="A5" s="54"/>
    </row>
    <row r="6" spans="1:1" x14ac:dyDescent="0.25">
      <c r="A6" s="54"/>
    </row>
    <row r="7" spans="1:1" x14ac:dyDescent="0.25">
      <c r="A7" s="48"/>
    </row>
    <row r="8" spans="1:1" x14ac:dyDescent="0.25">
      <c r="A8" s="54" t="s">
        <v>172</v>
      </c>
    </row>
    <row r="9" spans="1:1" x14ac:dyDescent="0.25">
      <c r="A9" s="54"/>
    </row>
    <row r="10" spans="1:1" x14ac:dyDescent="0.25">
      <c r="A10" s="49"/>
    </row>
    <row r="11" spans="1:1" x14ac:dyDescent="0.25">
      <c r="A11" s="50" t="s">
        <v>173</v>
      </c>
    </row>
    <row r="12" spans="1:1" ht="24" thickBot="1" x14ac:dyDescent="0.4">
      <c r="A12" s="51" t="s">
        <v>174</v>
      </c>
    </row>
  </sheetData>
  <mergeCells count="2">
    <mergeCell ref="A4:A6"/>
    <mergeCell ref="A8:A9"/>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DB81F-99FA-4D67-BA5B-7131AB1D19A2}">
  <sheetPr codeName="Hoja3">
    <tabColor theme="4" tint="-0.249977111117893"/>
    <outlinePr summaryBelow="0"/>
  </sheetPr>
  <dimension ref="A1:M91"/>
  <sheetViews>
    <sheetView showGridLines="0" zoomScale="80" zoomScaleNormal="80" zoomScaleSheetLayoutView="85" workbookViewId="0">
      <pane ySplit="8" topLeftCell="A9" activePane="bottomLeft" state="frozen"/>
      <selection pane="bottomLeft" activeCell="D6" sqref="D6:E6"/>
    </sheetView>
  </sheetViews>
  <sheetFormatPr baseColWidth="10" defaultRowHeight="15" outlineLevelRow="1" x14ac:dyDescent="0.25"/>
  <cols>
    <col min="1" max="1" width="1.5703125" style="1" customWidth="1"/>
    <col min="2" max="2" width="8.5703125" style="2" customWidth="1"/>
    <col min="3" max="3" width="11.42578125" style="1" customWidth="1"/>
    <col min="4" max="4" width="9.28515625" style="1" customWidth="1"/>
    <col min="5" max="5" width="75.85546875" style="1" customWidth="1"/>
    <col min="6" max="10" width="7" style="1" customWidth="1"/>
    <col min="11" max="11" width="1.42578125" style="1" customWidth="1"/>
    <col min="12" max="12" width="11.42578125" style="1"/>
    <col min="13" max="256" width="11.42578125" style="3"/>
    <col min="257" max="257" width="1.5703125" style="3" customWidth="1"/>
    <col min="258" max="258" width="8.5703125" style="3" customWidth="1"/>
    <col min="259" max="259" width="9.85546875" style="3" customWidth="1"/>
    <col min="260" max="260" width="9.28515625" style="3" customWidth="1"/>
    <col min="261" max="261" width="75.85546875" style="3" customWidth="1"/>
    <col min="262" max="266" width="7" style="3" customWidth="1"/>
    <col min="267" max="267" width="1.42578125" style="3" customWidth="1"/>
    <col min="268" max="512" width="11.42578125" style="3"/>
    <col min="513" max="513" width="1.5703125" style="3" customWidth="1"/>
    <col min="514" max="514" width="8.5703125" style="3" customWidth="1"/>
    <col min="515" max="515" width="9.85546875" style="3" customWidth="1"/>
    <col min="516" max="516" width="9.28515625" style="3" customWidth="1"/>
    <col min="517" max="517" width="75.85546875" style="3" customWidth="1"/>
    <col min="518" max="522" width="7" style="3" customWidth="1"/>
    <col min="523" max="523" width="1.42578125" style="3" customWidth="1"/>
    <col min="524" max="768" width="11.42578125" style="3"/>
    <col min="769" max="769" width="1.5703125" style="3" customWidth="1"/>
    <col min="770" max="770" width="8.5703125" style="3" customWidth="1"/>
    <col min="771" max="771" width="9.85546875" style="3" customWidth="1"/>
    <col min="772" max="772" width="9.28515625" style="3" customWidth="1"/>
    <col min="773" max="773" width="75.85546875" style="3" customWidth="1"/>
    <col min="774" max="778" width="7" style="3" customWidth="1"/>
    <col min="779" max="779" width="1.42578125" style="3" customWidth="1"/>
    <col min="780" max="1024" width="11.42578125" style="3"/>
    <col min="1025" max="1025" width="1.5703125" style="3" customWidth="1"/>
    <col min="1026" max="1026" width="8.5703125" style="3" customWidth="1"/>
    <col min="1027" max="1027" width="9.85546875" style="3" customWidth="1"/>
    <col min="1028" max="1028" width="9.28515625" style="3" customWidth="1"/>
    <col min="1029" max="1029" width="75.85546875" style="3" customWidth="1"/>
    <col min="1030" max="1034" width="7" style="3" customWidth="1"/>
    <col min="1035" max="1035" width="1.42578125" style="3" customWidth="1"/>
    <col min="1036" max="1280" width="11.42578125" style="3"/>
    <col min="1281" max="1281" width="1.5703125" style="3" customWidth="1"/>
    <col min="1282" max="1282" width="8.5703125" style="3" customWidth="1"/>
    <col min="1283" max="1283" width="9.85546875" style="3" customWidth="1"/>
    <col min="1284" max="1284" width="9.28515625" style="3" customWidth="1"/>
    <col min="1285" max="1285" width="75.85546875" style="3" customWidth="1"/>
    <col min="1286" max="1290" width="7" style="3" customWidth="1"/>
    <col min="1291" max="1291" width="1.42578125" style="3" customWidth="1"/>
    <col min="1292" max="1536" width="11.42578125" style="3"/>
    <col min="1537" max="1537" width="1.5703125" style="3" customWidth="1"/>
    <col min="1538" max="1538" width="8.5703125" style="3" customWidth="1"/>
    <col min="1539" max="1539" width="9.85546875" style="3" customWidth="1"/>
    <col min="1540" max="1540" width="9.28515625" style="3" customWidth="1"/>
    <col min="1541" max="1541" width="75.85546875" style="3" customWidth="1"/>
    <col min="1542" max="1546" width="7" style="3" customWidth="1"/>
    <col min="1547" max="1547" width="1.42578125" style="3" customWidth="1"/>
    <col min="1548" max="1792" width="11.42578125" style="3"/>
    <col min="1793" max="1793" width="1.5703125" style="3" customWidth="1"/>
    <col min="1794" max="1794" width="8.5703125" style="3" customWidth="1"/>
    <col min="1795" max="1795" width="9.85546875" style="3" customWidth="1"/>
    <col min="1796" max="1796" width="9.28515625" style="3" customWidth="1"/>
    <col min="1797" max="1797" width="75.85546875" style="3" customWidth="1"/>
    <col min="1798" max="1802" width="7" style="3" customWidth="1"/>
    <col min="1803" max="1803" width="1.42578125" style="3" customWidth="1"/>
    <col min="1804" max="2048" width="11.42578125" style="3"/>
    <col min="2049" max="2049" width="1.5703125" style="3" customWidth="1"/>
    <col min="2050" max="2050" width="8.5703125" style="3" customWidth="1"/>
    <col min="2051" max="2051" width="9.85546875" style="3" customWidth="1"/>
    <col min="2052" max="2052" width="9.28515625" style="3" customWidth="1"/>
    <col min="2053" max="2053" width="75.85546875" style="3" customWidth="1"/>
    <col min="2054" max="2058" width="7" style="3" customWidth="1"/>
    <col min="2059" max="2059" width="1.42578125" style="3" customWidth="1"/>
    <col min="2060" max="2304" width="11.42578125" style="3"/>
    <col min="2305" max="2305" width="1.5703125" style="3" customWidth="1"/>
    <col min="2306" max="2306" width="8.5703125" style="3" customWidth="1"/>
    <col min="2307" max="2307" width="9.85546875" style="3" customWidth="1"/>
    <col min="2308" max="2308" width="9.28515625" style="3" customWidth="1"/>
    <col min="2309" max="2309" width="75.85546875" style="3" customWidth="1"/>
    <col min="2310" max="2314" width="7" style="3" customWidth="1"/>
    <col min="2315" max="2315" width="1.42578125" style="3" customWidth="1"/>
    <col min="2316" max="2560" width="11.42578125" style="3"/>
    <col min="2561" max="2561" width="1.5703125" style="3" customWidth="1"/>
    <col min="2562" max="2562" width="8.5703125" style="3" customWidth="1"/>
    <col min="2563" max="2563" width="9.85546875" style="3" customWidth="1"/>
    <col min="2564" max="2564" width="9.28515625" style="3" customWidth="1"/>
    <col min="2565" max="2565" width="75.85546875" style="3" customWidth="1"/>
    <col min="2566" max="2570" width="7" style="3" customWidth="1"/>
    <col min="2571" max="2571" width="1.42578125" style="3" customWidth="1"/>
    <col min="2572" max="2816" width="11.42578125" style="3"/>
    <col min="2817" max="2817" width="1.5703125" style="3" customWidth="1"/>
    <col min="2818" max="2818" width="8.5703125" style="3" customWidth="1"/>
    <col min="2819" max="2819" width="9.85546875" style="3" customWidth="1"/>
    <col min="2820" max="2820" width="9.28515625" style="3" customWidth="1"/>
    <col min="2821" max="2821" width="75.85546875" style="3" customWidth="1"/>
    <col min="2822" max="2826" width="7" style="3" customWidth="1"/>
    <col min="2827" max="2827" width="1.42578125" style="3" customWidth="1"/>
    <col min="2828" max="3072" width="11.42578125" style="3"/>
    <col min="3073" max="3073" width="1.5703125" style="3" customWidth="1"/>
    <col min="3074" max="3074" width="8.5703125" style="3" customWidth="1"/>
    <col min="3075" max="3075" width="9.85546875" style="3" customWidth="1"/>
    <col min="3076" max="3076" width="9.28515625" style="3" customWidth="1"/>
    <col min="3077" max="3077" width="75.85546875" style="3" customWidth="1"/>
    <col min="3078" max="3082" width="7" style="3" customWidth="1"/>
    <col min="3083" max="3083" width="1.42578125" style="3" customWidth="1"/>
    <col min="3084" max="3328" width="11.42578125" style="3"/>
    <col min="3329" max="3329" width="1.5703125" style="3" customWidth="1"/>
    <col min="3330" max="3330" width="8.5703125" style="3" customWidth="1"/>
    <col min="3331" max="3331" width="9.85546875" style="3" customWidth="1"/>
    <col min="3332" max="3332" width="9.28515625" style="3" customWidth="1"/>
    <col min="3333" max="3333" width="75.85546875" style="3" customWidth="1"/>
    <col min="3334" max="3338" width="7" style="3" customWidth="1"/>
    <col min="3339" max="3339" width="1.42578125" style="3" customWidth="1"/>
    <col min="3340" max="3584" width="11.42578125" style="3"/>
    <col min="3585" max="3585" width="1.5703125" style="3" customWidth="1"/>
    <col min="3586" max="3586" width="8.5703125" style="3" customWidth="1"/>
    <col min="3587" max="3587" width="9.85546875" style="3" customWidth="1"/>
    <col min="3588" max="3588" width="9.28515625" style="3" customWidth="1"/>
    <col min="3589" max="3589" width="75.85546875" style="3" customWidth="1"/>
    <col min="3590" max="3594" width="7" style="3" customWidth="1"/>
    <col min="3595" max="3595" width="1.42578125" style="3" customWidth="1"/>
    <col min="3596" max="3840" width="11.42578125" style="3"/>
    <col min="3841" max="3841" width="1.5703125" style="3" customWidth="1"/>
    <col min="3842" max="3842" width="8.5703125" style="3" customWidth="1"/>
    <col min="3843" max="3843" width="9.85546875" style="3" customWidth="1"/>
    <col min="3844" max="3844" width="9.28515625" style="3" customWidth="1"/>
    <col min="3845" max="3845" width="75.85546875" style="3" customWidth="1"/>
    <col min="3846" max="3850" width="7" style="3" customWidth="1"/>
    <col min="3851" max="3851" width="1.42578125" style="3" customWidth="1"/>
    <col min="3852" max="4096" width="11.42578125" style="3"/>
    <col min="4097" max="4097" width="1.5703125" style="3" customWidth="1"/>
    <col min="4098" max="4098" width="8.5703125" style="3" customWidth="1"/>
    <col min="4099" max="4099" width="9.85546875" style="3" customWidth="1"/>
    <col min="4100" max="4100" width="9.28515625" style="3" customWidth="1"/>
    <col min="4101" max="4101" width="75.85546875" style="3" customWidth="1"/>
    <col min="4102" max="4106" width="7" style="3" customWidth="1"/>
    <col min="4107" max="4107" width="1.42578125" style="3" customWidth="1"/>
    <col min="4108" max="4352" width="11.42578125" style="3"/>
    <col min="4353" max="4353" width="1.5703125" style="3" customWidth="1"/>
    <col min="4354" max="4354" width="8.5703125" style="3" customWidth="1"/>
    <col min="4355" max="4355" width="9.85546875" style="3" customWidth="1"/>
    <col min="4356" max="4356" width="9.28515625" style="3" customWidth="1"/>
    <col min="4357" max="4357" width="75.85546875" style="3" customWidth="1"/>
    <col min="4358" max="4362" width="7" style="3" customWidth="1"/>
    <col min="4363" max="4363" width="1.42578125" style="3" customWidth="1"/>
    <col min="4364" max="4608" width="11.42578125" style="3"/>
    <col min="4609" max="4609" width="1.5703125" style="3" customWidth="1"/>
    <col min="4610" max="4610" width="8.5703125" style="3" customWidth="1"/>
    <col min="4611" max="4611" width="9.85546875" style="3" customWidth="1"/>
    <col min="4612" max="4612" width="9.28515625" style="3" customWidth="1"/>
    <col min="4613" max="4613" width="75.85546875" style="3" customWidth="1"/>
    <col min="4614" max="4618" width="7" style="3" customWidth="1"/>
    <col min="4619" max="4619" width="1.42578125" style="3" customWidth="1"/>
    <col min="4620" max="4864" width="11.42578125" style="3"/>
    <col min="4865" max="4865" width="1.5703125" style="3" customWidth="1"/>
    <col min="4866" max="4866" width="8.5703125" style="3" customWidth="1"/>
    <col min="4867" max="4867" width="9.85546875" style="3" customWidth="1"/>
    <col min="4868" max="4868" width="9.28515625" style="3" customWidth="1"/>
    <col min="4869" max="4869" width="75.85546875" style="3" customWidth="1"/>
    <col min="4870" max="4874" width="7" style="3" customWidth="1"/>
    <col min="4875" max="4875" width="1.42578125" style="3" customWidth="1"/>
    <col min="4876" max="5120" width="11.42578125" style="3"/>
    <col min="5121" max="5121" width="1.5703125" style="3" customWidth="1"/>
    <col min="5122" max="5122" width="8.5703125" style="3" customWidth="1"/>
    <col min="5123" max="5123" width="9.85546875" style="3" customWidth="1"/>
    <col min="5124" max="5124" width="9.28515625" style="3" customWidth="1"/>
    <col min="5125" max="5125" width="75.85546875" style="3" customWidth="1"/>
    <col min="5126" max="5130" width="7" style="3" customWidth="1"/>
    <col min="5131" max="5131" width="1.42578125" style="3" customWidth="1"/>
    <col min="5132" max="5376" width="11.42578125" style="3"/>
    <col min="5377" max="5377" width="1.5703125" style="3" customWidth="1"/>
    <col min="5378" max="5378" width="8.5703125" style="3" customWidth="1"/>
    <col min="5379" max="5379" width="9.85546875" style="3" customWidth="1"/>
    <col min="5380" max="5380" width="9.28515625" style="3" customWidth="1"/>
    <col min="5381" max="5381" width="75.85546875" style="3" customWidth="1"/>
    <col min="5382" max="5386" width="7" style="3" customWidth="1"/>
    <col min="5387" max="5387" width="1.42578125" style="3" customWidth="1"/>
    <col min="5388" max="5632" width="11.42578125" style="3"/>
    <col min="5633" max="5633" width="1.5703125" style="3" customWidth="1"/>
    <col min="5634" max="5634" width="8.5703125" style="3" customWidth="1"/>
    <col min="5635" max="5635" width="9.85546875" style="3" customWidth="1"/>
    <col min="5636" max="5636" width="9.28515625" style="3" customWidth="1"/>
    <col min="5637" max="5637" width="75.85546875" style="3" customWidth="1"/>
    <col min="5638" max="5642" width="7" style="3" customWidth="1"/>
    <col min="5643" max="5643" width="1.42578125" style="3" customWidth="1"/>
    <col min="5644" max="5888" width="11.42578125" style="3"/>
    <col min="5889" max="5889" width="1.5703125" style="3" customWidth="1"/>
    <col min="5890" max="5890" width="8.5703125" style="3" customWidth="1"/>
    <col min="5891" max="5891" width="9.85546875" style="3" customWidth="1"/>
    <col min="5892" max="5892" width="9.28515625" style="3" customWidth="1"/>
    <col min="5893" max="5893" width="75.85546875" style="3" customWidth="1"/>
    <col min="5894" max="5898" width="7" style="3" customWidth="1"/>
    <col min="5899" max="5899" width="1.42578125" style="3" customWidth="1"/>
    <col min="5900" max="6144" width="11.42578125" style="3"/>
    <col min="6145" max="6145" width="1.5703125" style="3" customWidth="1"/>
    <col min="6146" max="6146" width="8.5703125" style="3" customWidth="1"/>
    <col min="6147" max="6147" width="9.85546875" style="3" customWidth="1"/>
    <col min="6148" max="6148" width="9.28515625" style="3" customWidth="1"/>
    <col min="6149" max="6149" width="75.85546875" style="3" customWidth="1"/>
    <col min="6150" max="6154" width="7" style="3" customWidth="1"/>
    <col min="6155" max="6155" width="1.42578125" style="3" customWidth="1"/>
    <col min="6156" max="6400" width="11.42578125" style="3"/>
    <col min="6401" max="6401" width="1.5703125" style="3" customWidth="1"/>
    <col min="6402" max="6402" width="8.5703125" style="3" customWidth="1"/>
    <col min="6403" max="6403" width="9.85546875" style="3" customWidth="1"/>
    <col min="6404" max="6404" width="9.28515625" style="3" customWidth="1"/>
    <col min="6405" max="6405" width="75.85546875" style="3" customWidth="1"/>
    <col min="6406" max="6410" width="7" style="3" customWidth="1"/>
    <col min="6411" max="6411" width="1.42578125" style="3" customWidth="1"/>
    <col min="6412" max="6656" width="11.42578125" style="3"/>
    <col min="6657" max="6657" width="1.5703125" style="3" customWidth="1"/>
    <col min="6658" max="6658" width="8.5703125" style="3" customWidth="1"/>
    <col min="6659" max="6659" width="9.85546875" style="3" customWidth="1"/>
    <col min="6660" max="6660" width="9.28515625" style="3" customWidth="1"/>
    <col min="6661" max="6661" width="75.85546875" style="3" customWidth="1"/>
    <col min="6662" max="6666" width="7" style="3" customWidth="1"/>
    <col min="6667" max="6667" width="1.42578125" style="3" customWidth="1"/>
    <col min="6668" max="6912" width="11.42578125" style="3"/>
    <col min="6913" max="6913" width="1.5703125" style="3" customWidth="1"/>
    <col min="6914" max="6914" width="8.5703125" style="3" customWidth="1"/>
    <col min="6915" max="6915" width="9.85546875" style="3" customWidth="1"/>
    <col min="6916" max="6916" width="9.28515625" style="3" customWidth="1"/>
    <col min="6917" max="6917" width="75.85546875" style="3" customWidth="1"/>
    <col min="6918" max="6922" width="7" style="3" customWidth="1"/>
    <col min="6923" max="6923" width="1.42578125" style="3" customWidth="1"/>
    <col min="6924" max="7168" width="11.42578125" style="3"/>
    <col min="7169" max="7169" width="1.5703125" style="3" customWidth="1"/>
    <col min="7170" max="7170" width="8.5703125" style="3" customWidth="1"/>
    <col min="7171" max="7171" width="9.85546875" style="3" customWidth="1"/>
    <col min="7172" max="7172" width="9.28515625" style="3" customWidth="1"/>
    <col min="7173" max="7173" width="75.85546875" style="3" customWidth="1"/>
    <col min="7174" max="7178" width="7" style="3" customWidth="1"/>
    <col min="7179" max="7179" width="1.42578125" style="3" customWidth="1"/>
    <col min="7180" max="7424" width="11.42578125" style="3"/>
    <col min="7425" max="7425" width="1.5703125" style="3" customWidth="1"/>
    <col min="7426" max="7426" width="8.5703125" style="3" customWidth="1"/>
    <col min="7427" max="7427" width="9.85546875" style="3" customWidth="1"/>
    <col min="7428" max="7428" width="9.28515625" style="3" customWidth="1"/>
    <col min="7429" max="7429" width="75.85546875" style="3" customWidth="1"/>
    <col min="7430" max="7434" width="7" style="3" customWidth="1"/>
    <col min="7435" max="7435" width="1.42578125" style="3" customWidth="1"/>
    <col min="7436" max="7680" width="11.42578125" style="3"/>
    <col min="7681" max="7681" width="1.5703125" style="3" customWidth="1"/>
    <col min="7682" max="7682" width="8.5703125" style="3" customWidth="1"/>
    <col min="7683" max="7683" width="9.85546875" style="3" customWidth="1"/>
    <col min="7684" max="7684" width="9.28515625" style="3" customWidth="1"/>
    <col min="7685" max="7685" width="75.85546875" style="3" customWidth="1"/>
    <col min="7686" max="7690" width="7" style="3" customWidth="1"/>
    <col min="7691" max="7691" width="1.42578125" style="3" customWidth="1"/>
    <col min="7692" max="7936" width="11.42578125" style="3"/>
    <col min="7937" max="7937" width="1.5703125" style="3" customWidth="1"/>
    <col min="7938" max="7938" width="8.5703125" style="3" customWidth="1"/>
    <col min="7939" max="7939" width="9.85546875" style="3" customWidth="1"/>
    <col min="7940" max="7940" width="9.28515625" style="3" customWidth="1"/>
    <col min="7941" max="7941" width="75.85546875" style="3" customWidth="1"/>
    <col min="7942" max="7946" width="7" style="3" customWidth="1"/>
    <col min="7947" max="7947" width="1.42578125" style="3" customWidth="1"/>
    <col min="7948" max="8192" width="11.42578125" style="3"/>
    <col min="8193" max="8193" width="1.5703125" style="3" customWidth="1"/>
    <col min="8194" max="8194" width="8.5703125" style="3" customWidth="1"/>
    <col min="8195" max="8195" width="9.85546875" style="3" customWidth="1"/>
    <col min="8196" max="8196" width="9.28515625" style="3" customWidth="1"/>
    <col min="8197" max="8197" width="75.85546875" style="3" customWidth="1"/>
    <col min="8198" max="8202" width="7" style="3" customWidth="1"/>
    <col min="8203" max="8203" width="1.42578125" style="3" customWidth="1"/>
    <col min="8204" max="8448" width="11.42578125" style="3"/>
    <col min="8449" max="8449" width="1.5703125" style="3" customWidth="1"/>
    <col min="8450" max="8450" width="8.5703125" style="3" customWidth="1"/>
    <col min="8451" max="8451" width="9.85546875" style="3" customWidth="1"/>
    <col min="8452" max="8452" width="9.28515625" style="3" customWidth="1"/>
    <col min="8453" max="8453" width="75.85546875" style="3" customWidth="1"/>
    <col min="8454" max="8458" width="7" style="3" customWidth="1"/>
    <col min="8459" max="8459" width="1.42578125" style="3" customWidth="1"/>
    <col min="8460" max="8704" width="11.42578125" style="3"/>
    <col min="8705" max="8705" width="1.5703125" style="3" customWidth="1"/>
    <col min="8706" max="8706" width="8.5703125" style="3" customWidth="1"/>
    <col min="8707" max="8707" width="9.85546875" style="3" customWidth="1"/>
    <col min="8708" max="8708" width="9.28515625" style="3" customWidth="1"/>
    <col min="8709" max="8709" width="75.85546875" style="3" customWidth="1"/>
    <col min="8710" max="8714" width="7" style="3" customWidth="1"/>
    <col min="8715" max="8715" width="1.42578125" style="3" customWidth="1"/>
    <col min="8716" max="8960" width="11.42578125" style="3"/>
    <col min="8961" max="8961" width="1.5703125" style="3" customWidth="1"/>
    <col min="8962" max="8962" width="8.5703125" style="3" customWidth="1"/>
    <col min="8963" max="8963" width="9.85546875" style="3" customWidth="1"/>
    <col min="8964" max="8964" width="9.28515625" style="3" customWidth="1"/>
    <col min="8965" max="8965" width="75.85546875" style="3" customWidth="1"/>
    <col min="8966" max="8970" width="7" style="3" customWidth="1"/>
    <col min="8971" max="8971" width="1.42578125" style="3" customWidth="1"/>
    <col min="8972" max="9216" width="11.42578125" style="3"/>
    <col min="9217" max="9217" width="1.5703125" style="3" customWidth="1"/>
    <col min="9218" max="9218" width="8.5703125" style="3" customWidth="1"/>
    <col min="9219" max="9219" width="9.85546875" style="3" customWidth="1"/>
    <col min="9220" max="9220" width="9.28515625" style="3" customWidth="1"/>
    <col min="9221" max="9221" width="75.85546875" style="3" customWidth="1"/>
    <col min="9222" max="9226" width="7" style="3" customWidth="1"/>
    <col min="9227" max="9227" width="1.42578125" style="3" customWidth="1"/>
    <col min="9228" max="9472" width="11.42578125" style="3"/>
    <col min="9473" max="9473" width="1.5703125" style="3" customWidth="1"/>
    <col min="9474" max="9474" width="8.5703125" style="3" customWidth="1"/>
    <col min="9475" max="9475" width="9.85546875" style="3" customWidth="1"/>
    <col min="9476" max="9476" width="9.28515625" style="3" customWidth="1"/>
    <col min="9477" max="9477" width="75.85546875" style="3" customWidth="1"/>
    <col min="9478" max="9482" width="7" style="3" customWidth="1"/>
    <col min="9483" max="9483" width="1.42578125" style="3" customWidth="1"/>
    <col min="9484" max="9728" width="11.42578125" style="3"/>
    <col min="9729" max="9729" width="1.5703125" style="3" customWidth="1"/>
    <col min="9730" max="9730" width="8.5703125" style="3" customWidth="1"/>
    <col min="9731" max="9731" width="9.85546875" style="3" customWidth="1"/>
    <col min="9732" max="9732" width="9.28515625" style="3" customWidth="1"/>
    <col min="9733" max="9733" width="75.85546875" style="3" customWidth="1"/>
    <col min="9734" max="9738" width="7" style="3" customWidth="1"/>
    <col min="9739" max="9739" width="1.42578125" style="3" customWidth="1"/>
    <col min="9740" max="9984" width="11.42578125" style="3"/>
    <col min="9985" max="9985" width="1.5703125" style="3" customWidth="1"/>
    <col min="9986" max="9986" width="8.5703125" style="3" customWidth="1"/>
    <col min="9987" max="9987" width="9.85546875" style="3" customWidth="1"/>
    <col min="9988" max="9988" width="9.28515625" style="3" customWidth="1"/>
    <col min="9989" max="9989" width="75.85546875" style="3" customWidth="1"/>
    <col min="9990" max="9994" width="7" style="3" customWidth="1"/>
    <col min="9995" max="9995" width="1.42578125" style="3" customWidth="1"/>
    <col min="9996" max="10240" width="11.42578125" style="3"/>
    <col min="10241" max="10241" width="1.5703125" style="3" customWidth="1"/>
    <col min="10242" max="10242" width="8.5703125" style="3" customWidth="1"/>
    <col min="10243" max="10243" width="9.85546875" style="3" customWidth="1"/>
    <col min="10244" max="10244" width="9.28515625" style="3" customWidth="1"/>
    <col min="10245" max="10245" width="75.85546875" style="3" customWidth="1"/>
    <col min="10246" max="10250" width="7" style="3" customWidth="1"/>
    <col min="10251" max="10251" width="1.42578125" style="3" customWidth="1"/>
    <col min="10252" max="10496" width="11.42578125" style="3"/>
    <col min="10497" max="10497" width="1.5703125" style="3" customWidth="1"/>
    <col min="10498" max="10498" width="8.5703125" style="3" customWidth="1"/>
    <col min="10499" max="10499" width="9.85546875" style="3" customWidth="1"/>
    <col min="10500" max="10500" width="9.28515625" style="3" customWidth="1"/>
    <col min="10501" max="10501" width="75.85546875" style="3" customWidth="1"/>
    <col min="10502" max="10506" width="7" style="3" customWidth="1"/>
    <col min="10507" max="10507" width="1.42578125" style="3" customWidth="1"/>
    <col min="10508" max="10752" width="11.42578125" style="3"/>
    <col min="10753" max="10753" width="1.5703125" style="3" customWidth="1"/>
    <col min="10754" max="10754" width="8.5703125" style="3" customWidth="1"/>
    <col min="10755" max="10755" width="9.85546875" style="3" customWidth="1"/>
    <col min="10756" max="10756" width="9.28515625" style="3" customWidth="1"/>
    <col min="10757" max="10757" width="75.85546875" style="3" customWidth="1"/>
    <col min="10758" max="10762" width="7" style="3" customWidth="1"/>
    <col min="10763" max="10763" width="1.42578125" style="3" customWidth="1"/>
    <col min="10764" max="11008" width="11.42578125" style="3"/>
    <col min="11009" max="11009" width="1.5703125" style="3" customWidth="1"/>
    <col min="11010" max="11010" width="8.5703125" style="3" customWidth="1"/>
    <col min="11011" max="11011" width="9.85546875" style="3" customWidth="1"/>
    <col min="11012" max="11012" width="9.28515625" style="3" customWidth="1"/>
    <col min="11013" max="11013" width="75.85546875" style="3" customWidth="1"/>
    <col min="11014" max="11018" width="7" style="3" customWidth="1"/>
    <col min="11019" max="11019" width="1.42578125" style="3" customWidth="1"/>
    <col min="11020" max="11264" width="11.42578125" style="3"/>
    <col min="11265" max="11265" width="1.5703125" style="3" customWidth="1"/>
    <col min="11266" max="11266" width="8.5703125" style="3" customWidth="1"/>
    <col min="11267" max="11267" width="9.85546875" style="3" customWidth="1"/>
    <col min="11268" max="11268" width="9.28515625" style="3" customWidth="1"/>
    <col min="11269" max="11269" width="75.85546875" style="3" customWidth="1"/>
    <col min="11270" max="11274" width="7" style="3" customWidth="1"/>
    <col min="11275" max="11275" width="1.42578125" style="3" customWidth="1"/>
    <col min="11276" max="11520" width="11.42578125" style="3"/>
    <col min="11521" max="11521" width="1.5703125" style="3" customWidth="1"/>
    <col min="11522" max="11522" width="8.5703125" style="3" customWidth="1"/>
    <col min="11523" max="11523" width="9.85546875" style="3" customWidth="1"/>
    <col min="11524" max="11524" width="9.28515625" style="3" customWidth="1"/>
    <col min="11525" max="11525" width="75.85546875" style="3" customWidth="1"/>
    <col min="11526" max="11530" width="7" style="3" customWidth="1"/>
    <col min="11531" max="11531" width="1.42578125" style="3" customWidth="1"/>
    <col min="11532" max="11776" width="11.42578125" style="3"/>
    <col min="11777" max="11777" width="1.5703125" style="3" customWidth="1"/>
    <col min="11778" max="11778" width="8.5703125" style="3" customWidth="1"/>
    <col min="11779" max="11779" width="9.85546875" style="3" customWidth="1"/>
    <col min="11780" max="11780" width="9.28515625" style="3" customWidth="1"/>
    <col min="11781" max="11781" width="75.85546875" style="3" customWidth="1"/>
    <col min="11782" max="11786" width="7" style="3" customWidth="1"/>
    <col min="11787" max="11787" width="1.42578125" style="3" customWidth="1"/>
    <col min="11788" max="12032" width="11.42578125" style="3"/>
    <col min="12033" max="12033" width="1.5703125" style="3" customWidth="1"/>
    <col min="12034" max="12034" width="8.5703125" style="3" customWidth="1"/>
    <col min="12035" max="12035" width="9.85546875" style="3" customWidth="1"/>
    <col min="12036" max="12036" width="9.28515625" style="3" customWidth="1"/>
    <col min="12037" max="12037" width="75.85546875" style="3" customWidth="1"/>
    <col min="12038" max="12042" width="7" style="3" customWidth="1"/>
    <col min="12043" max="12043" width="1.42578125" style="3" customWidth="1"/>
    <col min="12044" max="12288" width="11.42578125" style="3"/>
    <col min="12289" max="12289" width="1.5703125" style="3" customWidth="1"/>
    <col min="12290" max="12290" width="8.5703125" style="3" customWidth="1"/>
    <col min="12291" max="12291" width="9.85546875" style="3" customWidth="1"/>
    <col min="12292" max="12292" width="9.28515625" style="3" customWidth="1"/>
    <col min="12293" max="12293" width="75.85546875" style="3" customWidth="1"/>
    <col min="12294" max="12298" width="7" style="3" customWidth="1"/>
    <col min="12299" max="12299" width="1.42578125" style="3" customWidth="1"/>
    <col min="12300" max="12544" width="11.42578125" style="3"/>
    <col min="12545" max="12545" width="1.5703125" style="3" customWidth="1"/>
    <col min="12546" max="12546" width="8.5703125" style="3" customWidth="1"/>
    <col min="12547" max="12547" width="9.85546875" style="3" customWidth="1"/>
    <col min="12548" max="12548" width="9.28515625" style="3" customWidth="1"/>
    <col min="12549" max="12549" width="75.85546875" style="3" customWidth="1"/>
    <col min="12550" max="12554" width="7" style="3" customWidth="1"/>
    <col min="12555" max="12555" width="1.42578125" style="3" customWidth="1"/>
    <col min="12556" max="12800" width="11.42578125" style="3"/>
    <col min="12801" max="12801" width="1.5703125" style="3" customWidth="1"/>
    <col min="12802" max="12802" width="8.5703125" style="3" customWidth="1"/>
    <col min="12803" max="12803" width="9.85546875" style="3" customWidth="1"/>
    <col min="12804" max="12804" width="9.28515625" style="3" customWidth="1"/>
    <col min="12805" max="12805" width="75.85546875" style="3" customWidth="1"/>
    <col min="12806" max="12810" width="7" style="3" customWidth="1"/>
    <col min="12811" max="12811" width="1.42578125" style="3" customWidth="1"/>
    <col min="12812" max="13056" width="11.42578125" style="3"/>
    <col min="13057" max="13057" width="1.5703125" style="3" customWidth="1"/>
    <col min="13058" max="13058" width="8.5703125" style="3" customWidth="1"/>
    <col min="13059" max="13059" width="9.85546875" style="3" customWidth="1"/>
    <col min="13060" max="13060" width="9.28515625" style="3" customWidth="1"/>
    <col min="13061" max="13061" width="75.85546875" style="3" customWidth="1"/>
    <col min="13062" max="13066" width="7" style="3" customWidth="1"/>
    <col min="13067" max="13067" width="1.42578125" style="3" customWidth="1"/>
    <col min="13068" max="13312" width="11.42578125" style="3"/>
    <col min="13313" max="13313" width="1.5703125" style="3" customWidth="1"/>
    <col min="13314" max="13314" width="8.5703125" style="3" customWidth="1"/>
    <col min="13315" max="13315" width="9.85546875" style="3" customWidth="1"/>
    <col min="13316" max="13316" width="9.28515625" style="3" customWidth="1"/>
    <col min="13317" max="13317" width="75.85546875" style="3" customWidth="1"/>
    <col min="13318" max="13322" width="7" style="3" customWidth="1"/>
    <col min="13323" max="13323" width="1.42578125" style="3" customWidth="1"/>
    <col min="13324" max="13568" width="11.42578125" style="3"/>
    <col min="13569" max="13569" width="1.5703125" style="3" customWidth="1"/>
    <col min="13570" max="13570" width="8.5703125" style="3" customWidth="1"/>
    <col min="13571" max="13571" width="9.85546875" style="3" customWidth="1"/>
    <col min="13572" max="13572" width="9.28515625" style="3" customWidth="1"/>
    <col min="13573" max="13573" width="75.85546875" style="3" customWidth="1"/>
    <col min="13574" max="13578" width="7" style="3" customWidth="1"/>
    <col min="13579" max="13579" width="1.42578125" style="3" customWidth="1"/>
    <col min="13580" max="13824" width="11.42578125" style="3"/>
    <col min="13825" max="13825" width="1.5703125" style="3" customWidth="1"/>
    <col min="13826" max="13826" width="8.5703125" style="3" customWidth="1"/>
    <col min="13827" max="13827" width="9.85546875" style="3" customWidth="1"/>
    <col min="13828" max="13828" width="9.28515625" style="3" customWidth="1"/>
    <col min="13829" max="13829" width="75.85546875" style="3" customWidth="1"/>
    <col min="13830" max="13834" width="7" style="3" customWidth="1"/>
    <col min="13835" max="13835" width="1.42578125" style="3" customWidth="1"/>
    <col min="13836" max="14080" width="11.42578125" style="3"/>
    <col min="14081" max="14081" width="1.5703125" style="3" customWidth="1"/>
    <col min="14082" max="14082" width="8.5703125" style="3" customWidth="1"/>
    <col min="14083" max="14083" width="9.85546875" style="3" customWidth="1"/>
    <col min="14084" max="14084" width="9.28515625" style="3" customWidth="1"/>
    <col min="14085" max="14085" width="75.85546875" style="3" customWidth="1"/>
    <col min="14086" max="14090" width="7" style="3" customWidth="1"/>
    <col min="14091" max="14091" width="1.42578125" style="3" customWidth="1"/>
    <col min="14092" max="14336" width="11.42578125" style="3"/>
    <col min="14337" max="14337" width="1.5703125" style="3" customWidth="1"/>
    <col min="14338" max="14338" width="8.5703125" style="3" customWidth="1"/>
    <col min="14339" max="14339" width="9.85546875" style="3" customWidth="1"/>
    <col min="14340" max="14340" width="9.28515625" style="3" customWidth="1"/>
    <col min="14341" max="14341" width="75.85546875" style="3" customWidth="1"/>
    <col min="14342" max="14346" width="7" style="3" customWidth="1"/>
    <col min="14347" max="14347" width="1.42578125" style="3" customWidth="1"/>
    <col min="14348" max="14592" width="11.42578125" style="3"/>
    <col min="14593" max="14593" width="1.5703125" style="3" customWidth="1"/>
    <col min="14594" max="14594" width="8.5703125" style="3" customWidth="1"/>
    <col min="14595" max="14595" width="9.85546875" style="3" customWidth="1"/>
    <col min="14596" max="14596" width="9.28515625" style="3" customWidth="1"/>
    <col min="14597" max="14597" width="75.85546875" style="3" customWidth="1"/>
    <col min="14598" max="14602" width="7" style="3" customWidth="1"/>
    <col min="14603" max="14603" width="1.42578125" style="3" customWidth="1"/>
    <col min="14604" max="14848" width="11.42578125" style="3"/>
    <col min="14849" max="14849" width="1.5703125" style="3" customWidth="1"/>
    <col min="14850" max="14850" width="8.5703125" style="3" customWidth="1"/>
    <col min="14851" max="14851" width="9.85546875" style="3" customWidth="1"/>
    <col min="14852" max="14852" width="9.28515625" style="3" customWidth="1"/>
    <col min="14853" max="14853" width="75.85546875" style="3" customWidth="1"/>
    <col min="14854" max="14858" width="7" style="3" customWidth="1"/>
    <col min="14859" max="14859" width="1.42578125" style="3" customWidth="1"/>
    <col min="14860" max="15104" width="11.42578125" style="3"/>
    <col min="15105" max="15105" width="1.5703125" style="3" customWidth="1"/>
    <col min="15106" max="15106" width="8.5703125" style="3" customWidth="1"/>
    <col min="15107" max="15107" width="9.85546875" style="3" customWidth="1"/>
    <col min="15108" max="15108" width="9.28515625" style="3" customWidth="1"/>
    <col min="15109" max="15109" width="75.85546875" style="3" customWidth="1"/>
    <col min="15110" max="15114" width="7" style="3" customWidth="1"/>
    <col min="15115" max="15115" width="1.42578125" style="3" customWidth="1"/>
    <col min="15116" max="15360" width="11.42578125" style="3"/>
    <col min="15361" max="15361" width="1.5703125" style="3" customWidth="1"/>
    <col min="15362" max="15362" width="8.5703125" style="3" customWidth="1"/>
    <col min="15363" max="15363" width="9.85546875" style="3" customWidth="1"/>
    <col min="15364" max="15364" width="9.28515625" style="3" customWidth="1"/>
    <col min="15365" max="15365" width="75.85546875" style="3" customWidth="1"/>
    <col min="15366" max="15370" width="7" style="3" customWidth="1"/>
    <col min="15371" max="15371" width="1.42578125" style="3" customWidth="1"/>
    <col min="15372" max="15616" width="11.42578125" style="3"/>
    <col min="15617" max="15617" width="1.5703125" style="3" customWidth="1"/>
    <col min="15618" max="15618" width="8.5703125" style="3" customWidth="1"/>
    <col min="15619" max="15619" width="9.85546875" style="3" customWidth="1"/>
    <col min="15620" max="15620" width="9.28515625" style="3" customWidth="1"/>
    <col min="15621" max="15621" width="75.85546875" style="3" customWidth="1"/>
    <col min="15622" max="15626" width="7" style="3" customWidth="1"/>
    <col min="15627" max="15627" width="1.42578125" style="3" customWidth="1"/>
    <col min="15628" max="15872" width="11.42578125" style="3"/>
    <col min="15873" max="15873" width="1.5703125" style="3" customWidth="1"/>
    <col min="15874" max="15874" width="8.5703125" style="3" customWidth="1"/>
    <col min="15875" max="15875" width="9.85546875" style="3" customWidth="1"/>
    <col min="15876" max="15876" width="9.28515625" style="3" customWidth="1"/>
    <col min="15877" max="15877" width="75.85546875" style="3" customWidth="1"/>
    <col min="15878" max="15882" width="7" style="3" customWidth="1"/>
    <col min="15883" max="15883" width="1.42578125" style="3" customWidth="1"/>
    <col min="15884" max="16128" width="11.42578125" style="3"/>
    <col min="16129" max="16129" width="1.5703125" style="3" customWidth="1"/>
    <col min="16130" max="16130" width="8.5703125" style="3" customWidth="1"/>
    <col min="16131" max="16131" width="9.85546875" style="3" customWidth="1"/>
    <col min="16132" max="16132" width="9.28515625" style="3" customWidth="1"/>
    <col min="16133" max="16133" width="75.85546875" style="3" customWidth="1"/>
    <col min="16134" max="16138" width="7" style="3" customWidth="1"/>
    <col min="16139" max="16139" width="1.42578125" style="3" customWidth="1"/>
    <col min="16140" max="16384" width="11.42578125" style="3"/>
  </cols>
  <sheetData>
    <row r="1" spans="1:13" ht="32.25" customHeight="1" x14ac:dyDescent="0.25">
      <c r="B1" s="121" t="s">
        <v>177</v>
      </c>
    </row>
    <row r="2" spans="1:13" ht="26.25" x14ac:dyDescent="0.25">
      <c r="B2" s="24" t="s">
        <v>22</v>
      </c>
      <c r="E2" s="4"/>
      <c r="F2" s="5"/>
      <c r="G2" s="5"/>
      <c r="H2" s="5"/>
      <c r="I2" s="6"/>
    </row>
    <row r="3" spans="1:13" s="8" customFormat="1" ht="4.5" customHeight="1" x14ac:dyDescent="0.25">
      <c r="A3" s="1"/>
      <c r="B3" s="2"/>
      <c r="C3" s="1"/>
      <c r="D3" s="75"/>
      <c r="E3" s="75"/>
      <c r="F3" s="75"/>
      <c r="G3" s="75"/>
      <c r="H3" s="75"/>
      <c r="I3" s="75"/>
      <c r="J3" s="75"/>
      <c r="K3" s="75"/>
      <c r="L3" s="7"/>
    </row>
    <row r="4" spans="1:13" s="8" customFormat="1" ht="30.75" customHeight="1" x14ac:dyDescent="0.25">
      <c r="A4" s="1"/>
      <c r="B4" s="95" t="s">
        <v>23</v>
      </c>
      <c r="C4" s="96"/>
      <c r="D4" s="76"/>
      <c r="E4" s="77"/>
      <c r="F4" s="78" t="s">
        <v>0</v>
      </c>
      <c r="G4" s="78" t="s">
        <v>1</v>
      </c>
      <c r="H4" s="78" t="s">
        <v>2</v>
      </c>
      <c r="I4" s="78" t="s">
        <v>3</v>
      </c>
      <c r="J4" s="78" t="s">
        <v>4</v>
      </c>
      <c r="K4" s="9"/>
      <c r="L4" s="7"/>
    </row>
    <row r="5" spans="1:13" s="8" customFormat="1" ht="24" customHeight="1" x14ac:dyDescent="0.25">
      <c r="A5" s="1"/>
      <c r="B5" s="95" t="s">
        <v>6</v>
      </c>
      <c r="C5" s="96"/>
      <c r="D5" s="79"/>
      <c r="E5" s="80"/>
      <c r="F5" s="78"/>
      <c r="G5" s="78"/>
      <c r="H5" s="78"/>
      <c r="I5" s="78"/>
      <c r="J5" s="78"/>
      <c r="K5" s="9"/>
      <c r="L5" s="7"/>
    </row>
    <row r="6" spans="1:13" s="8" customFormat="1" ht="24" customHeight="1" x14ac:dyDescent="0.25">
      <c r="A6" s="1"/>
      <c r="B6" s="95" t="s">
        <v>167</v>
      </c>
      <c r="C6" s="96"/>
      <c r="D6" s="79"/>
      <c r="E6" s="80"/>
      <c r="F6" s="78"/>
      <c r="G6" s="78"/>
      <c r="H6" s="78"/>
      <c r="I6" s="78"/>
      <c r="J6" s="78"/>
      <c r="K6" s="9"/>
      <c r="L6" s="7"/>
      <c r="M6" s="107" t="s">
        <v>175</v>
      </c>
    </row>
    <row r="7" spans="1:13" ht="5.25" customHeight="1" thickBot="1" x14ac:dyDescent="0.3"/>
    <row r="8" spans="1:13" s="12" customFormat="1" ht="18.75" customHeight="1" thickBot="1" x14ac:dyDescent="0.3">
      <c r="A8" s="10"/>
      <c r="B8" s="97" t="s">
        <v>7</v>
      </c>
      <c r="C8" s="98"/>
      <c r="D8" s="98"/>
      <c r="E8" s="99"/>
      <c r="F8" s="100">
        <v>1</v>
      </c>
      <c r="G8" s="100">
        <v>2</v>
      </c>
      <c r="H8" s="100">
        <v>3</v>
      </c>
      <c r="I8" s="100">
        <v>4</v>
      </c>
      <c r="J8" s="101">
        <v>5</v>
      </c>
      <c r="K8" s="11"/>
      <c r="L8" s="11"/>
    </row>
    <row r="9" spans="1:13" ht="16.5" thickBot="1" x14ac:dyDescent="0.3">
      <c r="B9" s="56" t="s">
        <v>166</v>
      </c>
      <c r="C9" s="56"/>
      <c r="D9" s="56"/>
      <c r="E9" s="56"/>
      <c r="F9" s="56"/>
      <c r="G9" s="56"/>
      <c r="H9" s="56"/>
      <c r="I9" s="56"/>
      <c r="J9" s="56"/>
    </row>
    <row r="10" spans="1:13" s="15" customFormat="1" ht="18.75" customHeight="1" thickBot="1" x14ac:dyDescent="0.3">
      <c r="A10" s="13"/>
      <c r="B10" s="102" t="s">
        <v>8</v>
      </c>
      <c r="C10" s="103" t="s">
        <v>144</v>
      </c>
      <c r="D10" s="103"/>
      <c r="E10" s="103"/>
      <c r="F10" s="104">
        <f>COUNTIF(F11:F23,"x")*F$8</f>
        <v>0</v>
      </c>
      <c r="G10" s="104">
        <f>COUNTIF(G11:G23,"x")*G$8</f>
        <v>0</v>
      </c>
      <c r="H10" s="104">
        <f>COUNTIF(H11:H23,"x")*H$8</f>
        <v>0</v>
      </c>
      <c r="I10" s="104">
        <f>COUNTIF(I11:I23,"x")*I$8</f>
        <v>0</v>
      </c>
      <c r="J10" s="105">
        <f>COUNTIF(J11:J23,"x")*J$8</f>
        <v>0</v>
      </c>
      <c r="K10" s="14"/>
      <c r="L10" s="13"/>
    </row>
    <row r="11" spans="1:13" ht="18.75" outlineLevel="1" x14ac:dyDescent="0.25">
      <c r="B11" s="16" t="s">
        <v>68</v>
      </c>
      <c r="C11" s="60" t="s">
        <v>32</v>
      </c>
      <c r="D11" s="61"/>
      <c r="E11" s="62"/>
      <c r="F11" s="17"/>
      <c r="G11" s="17"/>
      <c r="H11" s="17"/>
      <c r="I11" s="17"/>
      <c r="J11" s="17"/>
    </row>
    <row r="12" spans="1:13" ht="18.75" outlineLevel="1" x14ac:dyDescent="0.25">
      <c r="B12" s="16" t="s">
        <v>69</v>
      </c>
      <c r="C12" s="60" t="s">
        <v>169</v>
      </c>
      <c r="D12" s="61"/>
      <c r="E12" s="62"/>
      <c r="F12" s="17"/>
      <c r="G12" s="17"/>
      <c r="H12" s="17"/>
      <c r="I12" s="17"/>
      <c r="J12" s="17"/>
    </row>
    <row r="13" spans="1:13" ht="40.5" customHeight="1" outlineLevel="1" x14ac:dyDescent="0.25">
      <c r="B13" s="16" t="s">
        <v>70</v>
      </c>
      <c r="C13" s="60" t="s">
        <v>33</v>
      </c>
      <c r="D13" s="61"/>
      <c r="E13" s="62"/>
      <c r="F13" s="17"/>
      <c r="G13" s="17"/>
      <c r="H13" s="17"/>
      <c r="I13" s="17"/>
      <c r="J13" s="17"/>
    </row>
    <row r="14" spans="1:13" ht="18.75" customHeight="1" outlineLevel="1" x14ac:dyDescent="0.25">
      <c r="B14" s="16" t="s">
        <v>71</v>
      </c>
      <c r="C14" s="57" t="s">
        <v>168</v>
      </c>
      <c r="D14" s="58"/>
      <c r="E14" s="59"/>
      <c r="F14" s="17"/>
      <c r="G14" s="17"/>
      <c r="H14" s="17"/>
      <c r="I14" s="17"/>
      <c r="J14" s="17"/>
    </row>
    <row r="15" spans="1:13" ht="18.75" customHeight="1" outlineLevel="1" x14ac:dyDescent="0.25">
      <c r="B15" s="16" t="s">
        <v>72</v>
      </c>
      <c r="C15" s="57" t="s">
        <v>54</v>
      </c>
      <c r="D15" s="58"/>
      <c r="E15" s="59"/>
      <c r="F15" s="17"/>
      <c r="G15" s="17"/>
      <c r="H15" s="17"/>
      <c r="I15" s="17"/>
      <c r="J15" s="17"/>
    </row>
    <row r="16" spans="1:13" ht="61.5" customHeight="1" outlineLevel="1" x14ac:dyDescent="0.25">
      <c r="B16" s="16" t="s">
        <v>73</v>
      </c>
      <c r="C16" s="60" t="s">
        <v>35</v>
      </c>
      <c r="D16" s="61"/>
      <c r="E16" s="62"/>
      <c r="F16" s="17"/>
      <c r="G16" s="17"/>
      <c r="H16" s="17"/>
      <c r="I16" s="17"/>
      <c r="J16" s="17"/>
    </row>
    <row r="17" spans="1:12" ht="41.25" customHeight="1" outlineLevel="1" x14ac:dyDescent="0.25">
      <c r="B17" s="16" t="s">
        <v>74</v>
      </c>
      <c r="C17" s="60" t="s">
        <v>63</v>
      </c>
      <c r="D17" s="61"/>
      <c r="E17" s="62"/>
      <c r="F17" s="17"/>
      <c r="G17" s="17"/>
      <c r="H17" s="17"/>
      <c r="I17" s="17"/>
      <c r="J17" s="17"/>
    </row>
    <row r="18" spans="1:12" ht="39.75" customHeight="1" outlineLevel="1" x14ac:dyDescent="0.25">
      <c r="B18" s="16" t="s">
        <v>65</v>
      </c>
      <c r="C18" s="60" t="s">
        <v>75</v>
      </c>
      <c r="D18" s="61"/>
      <c r="E18" s="62"/>
      <c r="F18" s="17"/>
      <c r="G18" s="17"/>
      <c r="H18" s="17"/>
      <c r="I18" s="17"/>
      <c r="J18" s="17"/>
    </row>
    <row r="19" spans="1:12" ht="29.45" customHeight="1" outlineLevel="1" x14ac:dyDescent="0.25">
      <c r="B19" s="16" t="s">
        <v>66</v>
      </c>
      <c r="C19" s="60" t="s">
        <v>76</v>
      </c>
      <c r="D19" s="61"/>
      <c r="E19" s="62"/>
      <c r="F19" s="17"/>
      <c r="G19" s="17"/>
      <c r="H19" s="17"/>
      <c r="I19" s="17"/>
      <c r="J19" s="17"/>
    </row>
    <row r="20" spans="1:12" ht="27.75" customHeight="1" outlineLevel="1" x14ac:dyDescent="0.25">
      <c r="B20" s="16" t="s">
        <v>9</v>
      </c>
      <c r="C20" s="60" t="s">
        <v>77</v>
      </c>
      <c r="D20" s="61"/>
      <c r="E20" s="62"/>
      <c r="F20" s="17"/>
      <c r="G20" s="17"/>
      <c r="H20" s="17"/>
      <c r="I20" s="17"/>
      <c r="J20" s="17"/>
    </row>
    <row r="21" spans="1:12" ht="34.5" customHeight="1" outlineLevel="1" x14ac:dyDescent="0.25">
      <c r="B21" s="16" t="s">
        <v>67</v>
      </c>
      <c r="C21" s="60" t="s">
        <v>78</v>
      </c>
      <c r="D21" s="61"/>
      <c r="E21" s="62"/>
      <c r="F21" s="17"/>
      <c r="G21" s="17"/>
      <c r="H21" s="17"/>
      <c r="I21" s="17"/>
      <c r="J21" s="17"/>
    </row>
    <row r="22" spans="1:12" ht="42.6" customHeight="1" outlineLevel="1" x14ac:dyDescent="0.25">
      <c r="B22" s="16" t="s">
        <v>10</v>
      </c>
      <c r="C22" s="60" t="s">
        <v>80</v>
      </c>
      <c r="D22" s="61"/>
      <c r="E22" s="62"/>
      <c r="F22" s="17"/>
      <c r="G22" s="17"/>
      <c r="H22" s="17"/>
      <c r="I22" s="17"/>
      <c r="J22" s="17"/>
    </row>
    <row r="23" spans="1:12" ht="30.75" customHeight="1" outlineLevel="1" x14ac:dyDescent="0.25">
      <c r="B23" s="16" t="s">
        <v>11</v>
      </c>
      <c r="C23" s="60" t="s">
        <v>81</v>
      </c>
      <c r="D23" s="61"/>
      <c r="E23" s="62"/>
      <c r="F23" s="17"/>
      <c r="G23" s="17"/>
      <c r="H23" s="17"/>
      <c r="I23" s="17"/>
      <c r="J23" s="17"/>
    </row>
    <row r="24" spans="1:12" ht="18.75" customHeight="1" outlineLevel="1" x14ac:dyDescent="0.25">
      <c r="B24" s="63" t="s">
        <v>12</v>
      </c>
      <c r="C24" s="64"/>
      <c r="D24" s="64"/>
      <c r="E24" s="64"/>
      <c r="F24" s="64"/>
      <c r="G24" s="64"/>
      <c r="H24" s="64"/>
      <c r="I24" s="64"/>
      <c r="J24" s="65"/>
    </row>
    <row r="25" spans="1:12" ht="52.5" customHeight="1" outlineLevel="1" thickBot="1" x14ac:dyDescent="0.3">
      <c r="B25" s="66"/>
      <c r="C25" s="67"/>
      <c r="D25" s="67"/>
      <c r="E25" s="67"/>
      <c r="F25" s="67"/>
      <c r="G25" s="67"/>
      <c r="H25" s="67"/>
      <c r="I25" s="67"/>
      <c r="J25" s="68"/>
    </row>
    <row r="26" spans="1:12" ht="5.25" customHeight="1" thickBot="1" x14ac:dyDescent="0.3">
      <c r="B26" s="18"/>
      <c r="D26" s="3"/>
      <c r="F26" s="19"/>
      <c r="G26" s="19"/>
      <c r="H26" s="19"/>
      <c r="I26" s="19"/>
      <c r="J26" s="19"/>
    </row>
    <row r="27" spans="1:12" s="15" customFormat="1" ht="18.75" customHeight="1" thickBot="1" x14ac:dyDescent="0.3">
      <c r="A27" s="13"/>
      <c r="B27" s="102" t="s">
        <v>13</v>
      </c>
      <c r="C27" s="103" t="s">
        <v>14</v>
      </c>
      <c r="D27" s="103"/>
      <c r="E27" s="103"/>
      <c r="F27" s="104">
        <f>COUNTIF(F28:F44,"x")*F$8</f>
        <v>0</v>
      </c>
      <c r="G27" s="104">
        <f>COUNTIF(G28:G44,"x")*G$8</f>
        <v>0</v>
      </c>
      <c r="H27" s="104">
        <f>COUNTIF(H28:H44,"x")*H$8</f>
        <v>0</v>
      </c>
      <c r="I27" s="104">
        <f>COUNTIF(I28:I44,"x")*I$8</f>
        <v>0</v>
      </c>
      <c r="J27" s="105">
        <f>COUNTIF(J28:J44,"x")*J$8</f>
        <v>0</v>
      </c>
      <c r="K27" s="14"/>
      <c r="L27" s="13"/>
    </row>
    <row r="28" spans="1:12" ht="21" customHeight="1" outlineLevel="1" x14ac:dyDescent="0.25">
      <c r="B28" s="16" t="s">
        <v>148</v>
      </c>
      <c r="C28" s="57" t="s">
        <v>36</v>
      </c>
      <c r="D28" s="58"/>
      <c r="E28" s="59"/>
      <c r="F28" s="17"/>
      <c r="G28" s="17"/>
      <c r="H28" s="17"/>
      <c r="I28" s="17"/>
      <c r="J28" s="17"/>
    </row>
    <row r="29" spans="1:12" ht="21" customHeight="1" outlineLevel="1" x14ac:dyDescent="0.25">
      <c r="B29" s="16" t="s">
        <v>149</v>
      </c>
      <c r="C29" s="57" t="s">
        <v>37</v>
      </c>
      <c r="D29" s="58"/>
      <c r="E29" s="59"/>
      <c r="F29" s="17"/>
      <c r="G29" s="17"/>
      <c r="H29" s="17"/>
      <c r="I29" s="17"/>
      <c r="J29" s="17"/>
    </row>
    <row r="30" spans="1:12" ht="27" customHeight="1" outlineLevel="1" x14ac:dyDescent="0.25">
      <c r="B30" s="16" t="s">
        <v>150</v>
      </c>
      <c r="C30" s="57" t="s">
        <v>38</v>
      </c>
      <c r="D30" s="58"/>
      <c r="E30" s="59"/>
      <c r="F30" s="17"/>
      <c r="G30" s="17"/>
      <c r="H30" s="17"/>
      <c r="I30" s="17"/>
      <c r="J30" s="17"/>
    </row>
    <row r="31" spans="1:12" ht="21" customHeight="1" outlineLevel="1" x14ac:dyDescent="0.25">
      <c r="B31" s="16" t="s">
        <v>151</v>
      </c>
      <c r="C31" s="57" t="s">
        <v>39</v>
      </c>
      <c r="D31" s="58"/>
      <c r="E31" s="59"/>
      <c r="F31" s="17"/>
      <c r="G31" s="17"/>
      <c r="H31" s="17"/>
      <c r="I31" s="17"/>
      <c r="J31" s="17"/>
    </row>
    <row r="32" spans="1:12" ht="21" customHeight="1" outlineLevel="1" x14ac:dyDescent="0.25">
      <c r="B32" s="16" t="s">
        <v>152</v>
      </c>
      <c r="C32" s="57" t="s">
        <v>40</v>
      </c>
      <c r="D32" s="58"/>
      <c r="E32" s="59"/>
      <c r="F32" s="17"/>
      <c r="G32" s="17"/>
      <c r="H32" s="17"/>
      <c r="I32" s="17"/>
      <c r="J32" s="17"/>
    </row>
    <row r="33" spans="1:12" ht="21" customHeight="1" outlineLevel="1" x14ac:dyDescent="0.25">
      <c r="B33" s="16" t="s">
        <v>153</v>
      </c>
      <c r="C33" s="57" t="s">
        <v>24</v>
      </c>
      <c r="D33" s="58"/>
      <c r="E33" s="59"/>
      <c r="F33" s="17"/>
      <c r="G33" s="17"/>
      <c r="H33" s="17"/>
      <c r="I33" s="17"/>
      <c r="J33" s="17"/>
    </row>
    <row r="34" spans="1:12" ht="21" customHeight="1" outlineLevel="1" x14ac:dyDescent="0.25">
      <c r="B34" s="16" t="s">
        <v>154</v>
      </c>
      <c r="C34" s="57" t="s">
        <v>25</v>
      </c>
      <c r="D34" s="58"/>
      <c r="E34" s="59"/>
      <c r="F34" s="17"/>
      <c r="G34" s="17"/>
      <c r="H34" s="17"/>
      <c r="I34" s="17"/>
      <c r="J34" s="17"/>
    </row>
    <row r="35" spans="1:12" ht="27.75" customHeight="1" outlineLevel="1" x14ac:dyDescent="0.25">
      <c r="B35" s="16" t="s">
        <v>155</v>
      </c>
      <c r="C35" s="57" t="s">
        <v>165</v>
      </c>
      <c r="D35" s="58"/>
      <c r="E35" s="59"/>
      <c r="F35" s="17"/>
      <c r="G35" s="17"/>
      <c r="H35" s="17"/>
      <c r="I35" s="17"/>
      <c r="J35" s="17"/>
    </row>
    <row r="36" spans="1:12" ht="21" customHeight="1" outlineLevel="1" x14ac:dyDescent="0.25">
      <c r="B36" s="16" t="s">
        <v>156</v>
      </c>
      <c r="C36" s="57" t="s">
        <v>15</v>
      </c>
      <c r="D36" s="58"/>
      <c r="E36" s="59"/>
      <c r="F36" s="17"/>
      <c r="G36" s="17"/>
      <c r="H36" s="17"/>
      <c r="I36" s="17"/>
      <c r="J36" s="17"/>
    </row>
    <row r="37" spans="1:12" ht="21" customHeight="1" outlineLevel="1" x14ac:dyDescent="0.25">
      <c r="B37" s="16" t="s">
        <v>157</v>
      </c>
      <c r="C37" s="57" t="s">
        <v>26</v>
      </c>
      <c r="D37" s="58"/>
      <c r="E37" s="59"/>
      <c r="F37" s="17"/>
      <c r="G37" s="17"/>
      <c r="H37" s="17"/>
      <c r="I37" s="17"/>
      <c r="J37" s="17"/>
    </row>
    <row r="38" spans="1:12" ht="21" customHeight="1" outlineLevel="1" x14ac:dyDescent="0.25">
      <c r="B38" s="16" t="s">
        <v>158</v>
      </c>
      <c r="C38" s="57" t="s">
        <v>16</v>
      </c>
      <c r="D38" s="58"/>
      <c r="E38" s="59"/>
      <c r="F38" s="17"/>
      <c r="G38" s="17"/>
      <c r="H38" s="17"/>
      <c r="I38" s="17"/>
      <c r="J38" s="17"/>
    </row>
    <row r="39" spans="1:12" ht="21" customHeight="1" outlineLevel="1" x14ac:dyDescent="0.25">
      <c r="B39" s="16" t="s">
        <v>159</v>
      </c>
      <c r="C39" s="57" t="s">
        <v>27</v>
      </c>
      <c r="D39" s="58"/>
      <c r="E39" s="59"/>
      <c r="F39" s="17"/>
      <c r="G39" s="17"/>
      <c r="H39" s="17"/>
      <c r="I39" s="17"/>
      <c r="J39" s="17"/>
    </row>
    <row r="40" spans="1:12" ht="21" customHeight="1" outlineLevel="1" x14ac:dyDescent="0.25">
      <c r="B40" s="16" t="s">
        <v>160</v>
      </c>
      <c r="C40" s="57" t="s">
        <v>85</v>
      </c>
      <c r="D40" s="58"/>
      <c r="E40" s="59"/>
      <c r="F40" s="17"/>
      <c r="G40" s="17"/>
      <c r="H40" s="17"/>
      <c r="I40" s="17"/>
      <c r="J40" s="17"/>
    </row>
    <row r="41" spans="1:12" ht="27.75" customHeight="1" outlineLevel="1" x14ac:dyDescent="0.25">
      <c r="B41" s="16" t="s">
        <v>161</v>
      </c>
      <c r="C41" s="57" t="s">
        <v>28</v>
      </c>
      <c r="D41" s="58"/>
      <c r="E41" s="59"/>
      <c r="F41" s="17"/>
      <c r="G41" s="17"/>
      <c r="H41" s="17"/>
      <c r="I41" s="17"/>
      <c r="J41" s="17"/>
    </row>
    <row r="42" spans="1:12" ht="21" customHeight="1" outlineLevel="1" x14ac:dyDescent="0.25">
      <c r="B42" s="16" t="s">
        <v>162</v>
      </c>
      <c r="C42" s="57" t="s">
        <v>29</v>
      </c>
      <c r="D42" s="58"/>
      <c r="E42" s="59"/>
      <c r="F42" s="17"/>
      <c r="G42" s="17"/>
      <c r="H42" s="17"/>
      <c r="I42" s="17"/>
      <c r="J42" s="17"/>
    </row>
    <row r="43" spans="1:12" ht="21" customHeight="1" outlineLevel="1" x14ac:dyDescent="0.25">
      <c r="B43" s="16" t="s">
        <v>163</v>
      </c>
      <c r="C43" s="57" t="s">
        <v>30</v>
      </c>
      <c r="D43" s="58"/>
      <c r="E43" s="59"/>
      <c r="F43" s="17"/>
      <c r="G43" s="17"/>
      <c r="H43" s="17"/>
      <c r="I43" s="17"/>
      <c r="J43" s="17"/>
    </row>
    <row r="44" spans="1:12" ht="33.75" customHeight="1" outlineLevel="1" x14ac:dyDescent="0.25">
      <c r="B44" s="16" t="s">
        <v>164</v>
      </c>
      <c r="C44" s="57" t="s">
        <v>31</v>
      </c>
      <c r="D44" s="58"/>
      <c r="E44" s="59"/>
      <c r="F44" s="17"/>
      <c r="G44" s="17"/>
      <c r="H44" s="17"/>
      <c r="I44" s="17"/>
      <c r="J44" s="17"/>
    </row>
    <row r="45" spans="1:12" ht="18.75" customHeight="1" outlineLevel="1" x14ac:dyDescent="0.25">
      <c r="B45" s="63" t="s">
        <v>12</v>
      </c>
      <c r="C45" s="64"/>
      <c r="D45" s="64"/>
      <c r="E45" s="64"/>
      <c r="F45" s="64"/>
      <c r="G45" s="64"/>
      <c r="H45" s="64"/>
      <c r="I45" s="64"/>
      <c r="J45" s="65"/>
    </row>
    <row r="46" spans="1:12" ht="52.5" customHeight="1" outlineLevel="1" thickBot="1" x14ac:dyDescent="0.3">
      <c r="B46" s="66"/>
      <c r="C46" s="67"/>
      <c r="D46" s="67"/>
      <c r="E46" s="67"/>
      <c r="F46" s="67"/>
      <c r="G46" s="67"/>
      <c r="H46" s="67"/>
      <c r="I46" s="67"/>
      <c r="J46" s="68"/>
    </row>
    <row r="47" spans="1:12" ht="5.25" customHeight="1" thickBot="1" x14ac:dyDescent="0.3">
      <c r="B47" s="18"/>
      <c r="C47" s="20"/>
      <c r="D47" s="21"/>
      <c r="E47" s="20"/>
      <c r="F47" s="19"/>
      <c r="G47" s="19"/>
      <c r="H47" s="19"/>
      <c r="I47" s="19"/>
      <c r="J47" s="19"/>
    </row>
    <row r="48" spans="1:12" s="15" customFormat="1" ht="18.75" customHeight="1" thickBot="1" x14ac:dyDescent="0.3">
      <c r="A48" s="13"/>
      <c r="B48" s="102" t="s">
        <v>17</v>
      </c>
      <c r="C48" s="103" t="s">
        <v>64</v>
      </c>
      <c r="D48" s="103"/>
      <c r="E48" s="103"/>
      <c r="F48" s="104">
        <f>COUNTIF(F49:F60,"x")*F$8</f>
        <v>0</v>
      </c>
      <c r="G48" s="104">
        <f>COUNTIF(G49:G60,"x")*G$8</f>
        <v>0</v>
      </c>
      <c r="H48" s="104">
        <f>COUNTIF(H49:H60,"x")*H$8</f>
        <v>0</v>
      </c>
      <c r="I48" s="104">
        <f>COUNTIF(I49:I60,"x")*I$8</f>
        <v>0</v>
      </c>
      <c r="J48" s="105">
        <f>COUNTIF(J49:J60,"x")*J$8</f>
        <v>0</v>
      </c>
      <c r="K48" s="14"/>
      <c r="L48" s="13"/>
    </row>
    <row r="49" spans="1:12" ht="18.75" customHeight="1" outlineLevel="1" x14ac:dyDescent="0.25">
      <c r="B49" s="16" t="s">
        <v>89</v>
      </c>
      <c r="C49" s="60" t="s">
        <v>41</v>
      </c>
      <c r="D49" s="61"/>
      <c r="E49" s="62"/>
      <c r="F49" s="17"/>
      <c r="G49" s="17"/>
      <c r="H49" s="17"/>
      <c r="I49" s="17"/>
      <c r="J49" s="17"/>
    </row>
    <row r="50" spans="1:12" ht="18.75" customHeight="1" outlineLevel="1" x14ac:dyDescent="0.25">
      <c r="B50" s="16" t="s">
        <v>90</v>
      </c>
      <c r="C50" s="60" t="s">
        <v>42</v>
      </c>
      <c r="D50" s="61"/>
      <c r="E50" s="62"/>
      <c r="F50" s="17"/>
      <c r="G50" s="17"/>
      <c r="H50" s="17"/>
      <c r="I50" s="17"/>
      <c r="J50" s="17"/>
    </row>
    <row r="51" spans="1:12" ht="35.25" customHeight="1" outlineLevel="1" x14ac:dyDescent="0.25">
      <c r="B51" s="16" t="s">
        <v>91</v>
      </c>
      <c r="C51" s="60" t="s">
        <v>43</v>
      </c>
      <c r="D51" s="61"/>
      <c r="E51" s="62"/>
      <c r="F51" s="17"/>
      <c r="G51" s="17"/>
      <c r="H51" s="17"/>
      <c r="I51" s="17"/>
      <c r="J51" s="17"/>
    </row>
    <row r="52" spans="1:12" ht="36.75" customHeight="1" outlineLevel="1" x14ac:dyDescent="0.25">
      <c r="B52" s="16" t="s">
        <v>92</v>
      </c>
      <c r="C52" s="60" t="s">
        <v>44</v>
      </c>
      <c r="D52" s="61"/>
      <c r="E52" s="62"/>
      <c r="F52" s="17"/>
      <c r="G52" s="17"/>
      <c r="H52" s="17"/>
      <c r="I52" s="17"/>
      <c r="J52" s="17"/>
    </row>
    <row r="53" spans="1:12" ht="18.75" customHeight="1" outlineLevel="1" x14ac:dyDescent="0.25">
      <c r="B53" s="16" t="s">
        <v>93</v>
      </c>
      <c r="C53" s="60" t="s">
        <v>53</v>
      </c>
      <c r="D53" s="61"/>
      <c r="E53" s="62"/>
      <c r="F53" s="17"/>
      <c r="G53" s="17"/>
      <c r="H53" s="17"/>
      <c r="I53" s="17"/>
      <c r="J53" s="17"/>
    </row>
    <row r="54" spans="1:12" ht="26.25" customHeight="1" outlineLevel="1" x14ac:dyDescent="0.25">
      <c r="B54" s="16" t="s">
        <v>94</v>
      </c>
      <c r="C54" s="60" t="s">
        <v>45</v>
      </c>
      <c r="D54" s="61"/>
      <c r="E54" s="62"/>
      <c r="F54" s="17"/>
      <c r="G54" s="17"/>
      <c r="H54" s="17"/>
      <c r="I54" s="17"/>
      <c r="J54" s="17"/>
    </row>
    <row r="55" spans="1:12" ht="18.75" customHeight="1" outlineLevel="1" x14ac:dyDescent="0.25">
      <c r="B55" s="16" t="s">
        <v>95</v>
      </c>
      <c r="C55" s="60" t="s">
        <v>46</v>
      </c>
      <c r="D55" s="61"/>
      <c r="E55" s="62"/>
      <c r="F55" s="17"/>
      <c r="G55" s="17"/>
      <c r="H55" s="17"/>
      <c r="I55" s="17"/>
      <c r="J55" s="17"/>
    </row>
    <row r="56" spans="1:12" ht="18.75" customHeight="1" outlineLevel="1" x14ac:dyDescent="0.25">
      <c r="B56" s="16" t="s">
        <v>96</v>
      </c>
      <c r="C56" s="60" t="s">
        <v>47</v>
      </c>
      <c r="D56" s="61"/>
      <c r="E56" s="62"/>
      <c r="F56" s="17"/>
      <c r="G56" s="17"/>
      <c r="H56" s="17"/>
      <c r="I56" s="17"/>
      <c r="J56" s="17"/>
    </row>
    <row r="57" spans="1:12" ht="33.75" customHeight="1" outlineLevel="1" x14ac:dyDescent="0.25">
      <c r="B57" s="16" t="s">
        <v>97</v>
      </c>
      <c r="C57" s="60" t="s">
        <v>48</v>
      </c>
      <c r="D57" s="61"/>
      <c r="E57" s="62"/>
      <c r="F57" s="17"/>
      <c r="G57" s="17"/>
      <c r="H57" s="17"/>
      <c r="I57" s="17"/>
      <c r="J57" s="17"/>
    </row>
    <row r="58" spans="1:12" ht="18.75" customHeight="1" outlineLevel="1" x14ac:dyDescent="0.25">
      <c r="B58" s="16" t="s">
        <v>18</v>
      </c>
      <c r="C58" s="60" t="s">
        <v>51</v>
      </c>
      <c r="D58" s="61"/>
      <c r="E58" s="62"/>
      <c r="F58" s="17"/>
      <c r="G58" s="17"/>
      <c r="H58" s="17"/>
      <c r="I58" s="17"/>
      <c r="J58" s="17"/>
    </row>
    <row r="59" spans="1:12" ht="18.75" customHeight="1" outlineLevel="1" x14ac:dyDescent="0.25">
      <c r="B59" s="16" t="s">
        <v>50</v>
      </c>
      <c r="C59" s="60" t="s">
        <v>49</v>
      </c>
      <c r="D59" s="61"/>
      <c r="E59" s="62"/>
      <c r="F59" s="17"/>
      <c r="G59" s="17"/>
      <c r="H59" s="17"/>
      <c r="I59" s="17"/>
      <c r="J59" s="17"/>
    </row>
    <row r="60" spans="1:12" ht="18.75" customHeight="1" outlineLevel="1" x14ac:dyDescent="0.25">
      <c r="B60" s="16" t="s">
        <v>98</v>
      </c>
      <c r="C60" s="60" t="s">
        <v>52</v>
      </c>
      <c r="D60" s="61"/>
      <c r="E60" s="62"/>
      <c r="F60" s="17"/>
      <c r="G60" s="17"/>
      <c r="H60" s="17"/>
      <c r="I60" s="17"/>
      <c r="J60" s="17"/>
    </row>
    <row r="61" spans="1:12" ht="18.75" customHeight="1" outlineLevel="1" x14ac:dyDescent="0.25">
      <c r="B61" s="63" t="s">
        <v>12</v>
      </c>
      <c r="C61" s="64"/>
      <c r="D61" s="64"/>
      <c r="E61" s="64"/>
      <c r="F61" s="64"/>
      <c r="G61" s="64"/>
      <c r="H61" s="64"/>
      <c r="I61" s="64"/>
      <c r="J61" s="65"/>
    </row>
    <row r="62" spans="1:12" ht="52.5" customHeight="1" outlineLevel="1" thickBot="1" x14ac:dyDescent="0.3">
      <c r="B62" s="66"/>
      <c r="C62" s="67"/>
      <c r="D62" s="67"/>
      <c r="E62" s="67"/>
      <c r="F62" s="67"/>
      <c r="G62" s="67"/>
      <c r="H62" s="67"/>
      <c r="I62" s="67"/>
      <c r="J62" s="68"/>
    </row>
    <row r="63" spans="1:12" ht="5.25" customHeight="1" thickBot="1" x14ac:dyDescent="0.3">
      <c r="B63" s="18"/>
      <c r="C63" s="20"/>
      <c r="D63" s="21"/>
      <c r="E63" s="20"/>
      <c r="F63" s="19"/>
      <c r="G63" s="19"/>
      <c r="H63" s="19"/>
      <c r="I63" s="19"/>
      <c r="J63" s="19"/>
    </row>
    <row r="64" spans="1:12" s="15" customFormat="1" ht="18.75" customHeight="1" thickBot="1" x14ac:dyDescent="0.3">
      <c r="A64" s="13"/>
      <c r="B64" s="102" t="s">
        <v>19</v>
      </c>
      <c r="C64" s="103" t="s">
        <v>145</v>
      </c>
      <c r="D64" s="103"/>
      <c r="E64" s="103"/>
      <c r="F64" s="104">
        <f>COUNTIF(F65:F75,"x")*F$8</f>
        <v>0</v>
      </c>
      <c r="G64" s="104">
        <f t="shared" ref="G64:J64" si="0">COUNTIF(G65:G75,"x")*G$8</f>
        <v>0</v>
      </c>
      <c r="H64" s="104">
        <f t="shared" si="0"/>
        <v>0</v>
      </c>
      <c r="I64" s="104">
        <f t="shared" si="0"/>
        <v>0</v>
      </c>
      <c r="J64" s="104">
        <f t="shared" si="0"/>
        <v>0</v>
      </c>
      <c r="K64" s="14"/>
      <c r="L64" s="13"/>
    </row>
    <row r="65" spans="1:12" ht="22.5" customHeight="1" outlineLevel="1" x14ac:dyDescent="0.25">
      <c r="B65" s="16" t="s">
        <v>99</v>
      </c>
      <c r="C65" s="25" t="s">
        <v>82</v>
      </c>
      <c r="D65" s="26"/>
      <c r="E65" s="27"/>
      <c r="F65" s="17"/>
      <c r="G65" s="17"/>
      <c r="H65" s="17"/>
      <c r="I65" s="17"/>
      <c r="J65" s="17"/>
    </row>
    <row r="66" spans="1:12" ht="22.5" customHeight="1" outlineLevel="1" x14ac:dyDescent="0.25">
      <c r="B66" s="16" t="s">
        <v>100</v>
      </c>
      <c r="C66" s="57" t="s">
        <v>58</v>
      </c>
      <c r="D66" s="58"/>
      <c r="E66" s="59"/>
      <c r="F66" s="17"/>
      <c r="G66" s="17"/>
      <c r="H66" s="17"/>
      <c r="I66" s="17"/>
      <c r="J66" s="17"/>
    </row>
    <row r="67" spans="1:12" ht="22.5" customHeight="1" outlineLevel="1" x14ac:dyDescent="0.25">
      <c r="B67" s="16" t="s">
        <v>101</v>
      </c>
      <c r="C67" s="57" t="s">
        <v>83</v>
      </c>
      <c r="D67" s="58"/>
      <c r="E67" s="59"/>
      <c r="F67" s="17"/>
      <c r="G67" s="17"/>
      <c r="H67" s="17"/>
      <c r="I67" s="17"/>
      <c r="J67" s="17"/>
    </row>
    <row r="68" spans="1:12" ht="22.5" customHeight="1" outlineLevel="1" x14ac:dyDescent="0.25">
      <c r="B68" s="16" t="s">
        <v>102</v>
      </c>
      <c r="C68" s="57" t="s">
        <v>59</v>
      </c>
      <c r="D68" s="58"/>
      <c r="E68" s="59"/>
      <c r="F68" s="17"/>
      <c r="G68" s="17"/>
      <c r="H68" s="17"/>
      <c r="I68" s="17"/>
      <c r="J68" s="17"/>
    </row>
    <row r="69" spans="1:12" ht="22.5" customHeight="1" outlineLevel="1" x14ac:dyDescent="0.25">
      <c r="B69" s="16" t="s">
        <v>103</v>
      </c>
      <c r="C69" t="s">
        <v>84</v>
      </c>
      <c r="D69" s="22"/>
      <c r="E69" s="23"/>
      <c r="F69" s="17"/>
      <c r="G69" s="17"/>
      <c r="H69" s="17"/>
      <c r="I69" s="17"/>
      <c r="J69" s="17"/>
    </row>
    <row r="70" spans="1:12" ht="22.5" customHeight="1" outlineLevel="1" x14ac:dyDescent="0.25">
      <c r="B70" s="16" t="s">
        <v>104</v>
      </c>
      <c r="C70" s="57" t="s">
        <v>60</v>
      </c>
      <c r="D70" s="58"/>
      <c r="E70" s="59"/>
      <c r="F70" s="17"/>
      <c r="G70" s="17"/>
      <c r="H70" s="17"/>
      <c r="I70" s="17"/>
      <c r="J70" s="17"/>
    </row>
    <row r="71" spans="1:12" ht="22.5" customHeight="1" outlineLevel="1" x14ac:dyDescent="0.25">
      <c r="B71" s="16" t="s">
        <v>105</v>
      </c>
      <c r="C71" s="57" t="s">
        <v>86</v>
      </c>
      <c r="D71" s="58"/>
      <c r="E71" s="59"/>
      <c r="F71" s="17"/>
      <c r="G71" s="17"/>
      <c r="H71" s="17"/>
      <c r="I71" s="17"/>
      <c r="J71" s="17"/>
    </row>
    <row r="72" spans="1:12" ht="22.5" customHeight="1" outlineLevel="1" x14ac:dyDescent="0.25">
      <c r="B72" s="16" t="s">
        <v>106</v>
      </c>
      <c r="C72" s="57" t="s">
        <v>87</v>
      </c>
      <c r="D72" s="58"/>
      <c r="E72" s="59"/>
      <c r="F72" s="17"/>
      <c r="G72" s="17"/>
      <c r="H72" s="17"/>
      <c r="I72" s="17"/>
      <c r="J72" s="17"/>
    </row>
    <row r="73" spans="1:12" ht="22.5" customHeight="1" outlineLevel="1" x14ac:dyDescent="0.25">
      <c r="B73" s="16" t="s">
        <v>107</v>
      </c>
      <c r="C73" s="57" t="s">
        <v>61</v>
      </c>
      <c r="D73" s="58"/>
      <c r="E73" s="59"/>
      <c r="F73" s="17"/>
      <c r="G73" s="17"/>
      <c r="H73" s="17"/>
      <c r="I73" s="17"/>
      <c r="J73" s="17"/>
    </row>
    <row r="74" spans="1:12" ht="21.75" customHeight="1" outlineLevel="1" x14ac:dyDescent="0.25">
      <c r="B74" s="16" t="s">
        <v>108</v>
      </c>
      <c r="C74" s="57" t="s">
        <v>88</v>
      </c>
      <c r="D74" s="58"/>
      <c r="E74" s="59"/>
      <c r="F74" s="17"/>
      <c r="G74" s="17"/>
      <c r="H74" s="17"/>
      <c r="I74" s="17"/>
      <c r="J74" s="17"/>
    </row>
    <row r="75" spans="1:12" ht="18.75" customHeight="1" outlineLevel="1" x14ac:dyDescent="0.25">
      <c r="B75" s="16" t="s">
        <v>109</v>
      </c>
      <c r="C75" s="57" t="s">
        <v>62</v>
      </c>
      <c r="D75" s="58"/>
      <c r="E75" s="59"/>
      <c r="F75" s="17"/>
      <c r="G75" s="17"/>
      <c r="H75" s="17"/>
      <c r="I75" s="17"/>
      <c r="J75" s="17"/>
    </row>
    <row r="76" spans="1:12" ht="18.75" customHeight="1" outlineLevel="1" x14ac:dyDescent="0.25">
      <c r="B76" s="63" t="s">
        <v>12</v>
      </c>
      <c r="C76" s="72"/>
      <c r="D76" s="72"/>
      <c r="E76" s="72"/>
      <c r="F76" s="72"/>
      <c r="G76" s="72"/>
      <c r="H76" s="72"/>
      <c r="I76" s="72"/>
      <c r="J76" s="73"/>
    </row>
    <row r="77" spans="1:12" ht="52.5" customHeight="1" outlineLevel="1" thickBot="1" x14ac:dyDescent="0.3">
      <c r="B77" s="66"/>
      <c r="C77" s="67"/>
      <c r="D77" s="67"/>
      <c r="E77" s="67"/>
      <c r="F77" s="67"/>
      <c r="G77" s="67"/>
      <c r="H77" s="67"/>
      <c r="I77" s="67"/>
      <c r="J77" s="68"/>
    </row>
    <row r="78" spans="1:12" ht="5.25" customHeight="1" thickBot="1" x14ac:dyDescent="0.3">
      <c r="B78" s="18"/>
      <c r="C78" s="20"/>
      <c r="D78" s="21"/>
      <c r="E78" s="20"/>
      <c r="F78" s="19"/>
      <c r="G78" s="19"/>
      <c r="H78" s="19"/>
      <c r="I78" s="19"/>
      <c r="J78" s="19"/>
    </row>
    <row r="79" spans="1:12" s="15" customFormat="1" ht="18.75" customHeight="1" thickBot="1" x14ac:dyDescent="0.3">
      <c r="A79" s="13"/>
      <c r="B79" s="102" t="s">
        <v>20</v>
      </c>
      <c r="C79" s="103" t="s">
        <v>146</v>
      </c>
      <c r="D79" s="103"/>
      <c r="E79" s="103"/>
      <c r="F79" s="104">
        <f>COUNTIF(F80:F88,"x")*F$8</f>
        <v>0</v>
      </c>
      <c r="G79" s="104">
        <f t="shared" ref="G79:J79" si="1">COUNTIF(G80:G88,"x")*G$8</f>
        <v>0</v>
      </c>
      <c r="H79" s="104">
        <f t="shared" si="1"/>
        <v>0</v>
      </c>
      <c r="I79" s="104">
        <f t="shared" si="1"/>
        <v>0</v>
      </c>
      <c r="J79" s="104">
        <f t="shared" si="1"/>
        <v>0</v>
      </c>
      <c r="K79" s="14"/>
      <c r="L79" s="13"/>
    </row>
    <row r="80" spans="1:12" ht="60" customHeight="1" outlineLevel="1" x14ac:dyDescent="0.25">
      <c r="B80" s="16" t="s">
        <v>110</v>
      </c>
      <c r="C80" s="60" t="s">
        <v>34</v>
      </c>
      <c r="D80" s="61"/>
      <c r="E80" s="62"/>
      <c r="F80" s="17"/>
      <c r="G80" s="17"/>
      <c r="H80" s="17"/>
      <c r="I80" s="17"/>
      <c r="J80" s="17"/>
    </row>
    <row r="81" spans="1:13" ht="18.75" customHeight="1" outlineLevel="1" x14ac:dyDescent="0.25">
      <c r="B81" s="16" t="s">
        <v>111</v>
      </c>
      <c r="C81" s="74" t="s">
        <v>55</v>
      </c>
      <c r="D81" s="74"/>
      <c r="E81" s="74"/>
      <c r="F81" s="28"/>
      <c r="G81" s="17"/>
      <c r="H81" s="17"/>
      <c r="I81" s="17"/>
      <c r="J81" s="17"/>
    </row>
    <row r="82" spans="1:13" ht="36" customHeight="1" outlineLevel="1" x14ac:dyDescent="0.25">
      <c r="B82" s="16" t="s">
        <v>112</v>
      </c>
      <c r="C82" s="55" t="s">
        <v>56</v>
      </c>
      <c r="D82" s="55"/>
      <c r="E82" s="55"/>
      <c r="F82" s="28"/>
      <c r="G82" s="17"/>
      <c r="H82" s="17"/>
      <c r="I82" s="17"/>
      <c r="J82" s="17"/>
    </row>
    <row r="83" spans="1:13" ht="31.15" customHeight="1" outlineLevel="1" x14ac:dyDescent="0.25">
      <c r="B83" s="16" t="s">
        <v>113</v>
      </c>
      <c r="C83" s="55" t="s">
        <v>57</v>
      </c>
      <c r="D83" s="55"/>
      <c r="E83" s="55"/>
      <c r="F83" s="28"/>
      <c r="G83" s="17"/>
      <c r="H83" s="17"/>
      <c r="I83" s="17"/>
      <c r="J83" s="17"/>
    </row>
    <row r="84" spans="1:13" s="15" customFormat="1" ht="18.75" customHeight="1" outlineLevel="1" x14ac:dyDescent="0.25">
      <c r="A84" s="13"/>
      <c r="B84" s="16" t="s">
        <v>114</v>
      </c>
      <c r="C84" s="55" t="s">
        <v>118</v>
      </c>
      <c r="D84" s="55"/>
      <c r="E84" s="55"/>
      <c r="F84" s="28"/>
      <c r="G84" s="17"/>
      <c r="H84" s="17"/>
      <c r="I84" s="17"/>
      <c r="J84" s="17"/>
      <c r="K84" s="13"/>
      <c r="L84" s="13"/>
    </row>
    <row r="85" spans="1:13" ht="36.75" customHeight="1" outlineLevel="1" x14ac:dyDescent="0.25">
      <c r="B85" s="16" t="s">
        <v>115</v>
      </c>
      <c r="C85" s="69" t="s">
        <v>79</v>
      </c>
      <c r="D85" s="70"/>
      <c r="E85" s="71"/>
      <c r="F85" s="17"/>
      <c r="G85" s="17"/>
      <c r="H85" s="17"/>
      <c r="I85" s="17"/>
      <c r="J85" s="17"/>
    </row>
    <row r="86" spans="1:13" s="15" customFormat="1" ht="18.75" customHeight="1" outlineLevel="1" x14ac:dyDescent="0.25">
      <c r="A86" s="13"/>
      <c r="B86" s="16" t="s">
        <v>116</v>
      </c>
      <c r="C86" s="55" t="s">
        <v>119</v>
      </c>
      <c r="D86" s="55"/>
      <c r="E86" s="55"/>
      <c r="F86" s="28"/>
      <c r="G86" s="17"/>
      <c r="H86" s="17"/>
      <c r="I86" s="17"/>
      <c r="J86" s="17"/>
      <c r="K86" s="13"/>
      <c r="L86" s="13"/>
    </row>
    <row r="87" spans="1:13" s="15" customFormat="1" ht="18.75" customHeight="1" outlineLevel="1" x14ac:dyDescent="0.25">
      <c r="A87" s="13"/>
      <c r="B87" s="16" t="s">
        <v>117</v>
      </c>
      <c r="C87" s="55" t="s">
        <v>120</v>
      </c>
      <c r="D87" s="55"/>
      <c r="E87" s="55"/>
      <c r="F87" s="28"/>
      <c r="G87" s="17"/>
      <c r="H87" s="17"/>
      <c r="I87" s="17"/>
      <c r="J87" s="17"/>
      <c r="K87" s="13"/>
      <c r="L87" s="13"/>
    </row>
    <row r="88" spans="1:13" s="15" customFormat="1" ht="18.75" customHeight="1" outlineLevel="1" x14ac:dyDescent="0.25">
      <c r="A88" s="13"/>
      <c r="B88" s="16" t="s">
        <v>122</v>
      </c>
      <c r="C88" s="55" t="s">
        <v>121</v>
      </c>
      <c r="D88" s="55"/>
      <c r="E88" s="55"/>
      <c r="F88" s="28"/>
      <c r="G88" s="17"/>
      <c r="H88" s="17"/>
      <c r="I88" s="17"/>
      <c r="J88" s="17"/>
      <c r="K88" s="13"/>
      <c r="L88" s="13"/>
    </row>
    <row r="89" spans="1:13" ht="18.75" customHeight="1" outlineLevel="1" thickBot="1" x14ac:dyDescent="0.3">
      <c r="B89" s="63" t="s">
        <v>12</v>
      </c>
      <c r="C89" s="64"/>
      <c r="D89" s="64"/>
      <c r="E89" s="64"/>
      <c r="F89" s="64"/>
      <c r="G89" s="64"/>
      <c r="H89" s="64"/>
      <c r="I89" s="64"/>
      <c r="J89" s="65"/>
      <c r="M89" s="52"/>
    </row>
    <row r="90" spans="1:13" ht="52.5" customHeight="1" outlineLevel="1" thickBot="1" x14ac:dyDescent="0.3">
      <c r="B90" s="66"/>
      <c r="C90" s="67"/>
      <c r="D90" s="67"/>
      <c r="E90" s="67"/>
      <c r="F90" s="67"/>
      <c r="G90" s="67"/>
      <c r="H90" s="67"/>
      <c r="I90" s="67"/>
      <c r="J90" s="68"/>
      <c r="M90" s="106" t="s">
        <v>176</v>
      </c>
    </row>
    <row r="91" spans="1:13" ht="18.75" x14ac:dyDescent="0.25">
      <c r="M91" s="53"/>
    </row>
  </sheetData>
  <mergeCells count="89">
    <mergeCell ref="C13:E13"/>
    <mergeCell ref="D3:K3"/>
    <mergeCell ref="B4:C4"/>
    <mergeCell ref="D4:E4"/>
    <mergeCell ref="F4:F6"/>
    <mergeCell ref="G4:G6"/>
    <mergeCell ref="H4:H6"/>
    <mergeCell ref="I4:I6"/>
    <mergeCell ref="J4:J6"/>
    <mergeCell ref="B5:C5"/>
    <mergeCell ref="D5:E5"/>
    <mergeCell ref="B6:C6"/>
    <mergeCell ref="D6:E6"/>
    <mergeCell ref="B8:E8"/>
    <mergeCell ref="C10:E10"/>
    <mergeCell ref="C11:E11"/>
    <mergeCell ref="C80:E80"/>
    <mergeCell ref="C16:E16"/>
    <mergeCell ref="C17:E17"/>
    <mergeCell ref="B24:J24"/>
    <mergeCell ref="B25:J25"/>
    <mergeCell ref="C27:E27"/>
    <mergeCell ref="C40:E40"/>
    <mergeCell ref="C28:E28"/>
    <mergeCell ref="C29:E29"/>
    <mergeCell ref="C30:E30"/>
    <mergeCell ref="C31:E31"/>
    <mergeCell ref="C32:E32"/>
    <mergeCell ref="C33:E33"/>
    <mergeCell ref="C34:E34"/>
    <mergeCell ref="C36:E36"/>
    <mergeCell ref="C37:E37"/>
    <mergeCell ref="C38:E38"/>
    <mergeCell ref="C39:E39"/>
    <mergeCell ref="C53:E53"/>
    <mergeCell ref="C41:E41"/>
    <mergeCell ref="C42:E42"/>
    <mergeCell ref="C43:E43"/>
    <mergeCell ref="C44:E44"/>
    <mergeCell ref="B45:J45"/>
    <mergeCell ref="B46:J46"/>
    <mergeCell ref="B62:J62"/>
    <mergeCell ref="C64:E64"/>
    <mergeCell ref="C14:E14"/>
    <mergeCell ref="C15:E15"/>
    <mergeCell ref="C81:E81"/>
    <mergeCell ref="C54:E54"/>
    <mergeCell ref="C55:E55"/>
    <mergeCell ref="C56:E56"/>
    <mergeCell ref="C57:E57"/>
    <mergeCell ref="C58:E58"/>
    <mergeCell ref="C60:E60"/>
    <mergeCell ref="C48:E48"/>
    <mergeCell ref="C49:E49"/>
    <mergeCell ref="C50:E50"/>
    <mergeCell ref="C51:E51"/>
    <mergeCell ref="C52:E52"/>
    <mergeCell ref="B89:J89"/>
    <mergeCell ref="B90:J90"/>
    <mergeCell ref="C19:E19"/>
    <mergeCell ref="C20:E20"/>
    <mergeCell ref="C21:E21"/>
    <mergeCell ref="C85:E85"/>
    <mergeCell ref="C22:E22"/>
    <mergeCell ref="C23:E23"/>
    <mergeCell ref="B76:J76"/>
    <mergeCell ref="B77:J77"/>
    <mergeCell ref="C79:E79"/>
    <mergeCell ref="C68:E68"/>
    <mergeCell ref="C70:E70"/>
    <mergeCell ref="C73:E73"/>
    <mergeCell ref="C75:E75"/>
    <mergeCell ref="C82:E82"/>
    <mergeCell ref="C88:E88"/>
    <mergeCell ref="B9:J9"/>
    <mergeCell ref="C35:E35"/>
    <mergeCell ref="C12:E12"/>
    <mergeCell ref="C59:E59"/>
    <mergeCell ref="C71:E71"/>
    <mergeCell ref="C72:E72"/>
    <mergeCell ref="C74:E74"/>
    <mergeCell ref="C84:E84"/>
    <mergeCell ref="C86:E86"/>
    <mergeCell ref="C87:E87"/>
    <mergeCell ref="C18:E18"/>
    <mergeCell ref="C83:E83"/>
    <mergeCell ref="C66:E66"/>
    <mergeCell ref="C67:E67"/>
    <mergeCell ref="B61:J61"/>
  </mergeCells>
  <printOptions horizontalCentered="1"/>
  <pageMargins left="0.39370078740157483" right="0.39370078740157483" top="0.39370078740157483" bottom="0.47244094488188981" header="0.31496062992125984" footer="0.31496062992125984"/>
  <pageSetup scale="91" fitToHeight="6" orientation="landscape" r:id="rId1"/>
  <headerFooter>
    <oddFooter>&amp;L&amp;8COPYRIGHT © - FINANZAS DEL REINO&amp;Cwww.finanzasdelreino.org&amp;R&amp;8PAG &amp;P DE &amp;N</oddFooter>
  </headerFooter>
  <rowBreaks count="6" manualBreakCount="6">
    <brk id="21" min="1" max="9" man="1"/>
    <brk id="25" min="1" max="9" man="1"/>
    <brk id="42" min="1" max="9" man="1"/>
    <brk id="46" min="1" max="9" man="1"/>
    <brk id="62" min="1" max="9" man="1"/>
    <brk id="77" min="1" max="9"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5624F-FC2F-442C-8267-7D98D31741AC}">
  <sheetPr codeName="Hoja4">
    <tabColor rgb="FFC00000"/>
    <pageSetUpPr fitToPage="1"/>
  </sheetPr>
  <dimension ref="B1:O32"/>
  <sheetViews>
    <sheetView showGridLines="0" zoomScale="90" workbookViewId="0">
      <selection activeCell="K21" sqref="K21"/>
    </sheetView>
  </sheetViews>
  <sheetFormatPr baseColWidth="10" defaultRowHeight="12.75" x14ac:dyDescent="0.25"/>
  <cols>
    <col min="1" max="1" width="2.42578125" style="30" customWidth="1"/>
    <col min="2" max="2" width="24.42578125" style="30" customWidth="1"/>
    <col min="3" max="3" width="14.42578125" style="30" customWidth="1"/>
    <col min="4" max="4" width="13.28515625" style="30" customWidth="1"/>
    <col min="5" max="5" width="14.5703125" style="30" customWidth="1"/>
    <col min="6" max="6" width="7.5703125" style="30" customWidth="1"/>
    <col min="7" max="7" width="14.85546875" style="30" customWidth="1"/>
    <col min="8" max="8" width="15" style="30" customWidth="1"/>
    <col min="9" max="9" width="14.5703125" style="30" customWidth="1"/>
    <col min="10" max="256" width="11.42578125" style="30"/>
    <col min="257" max="257" width="2.42578125" style="30" customWidth="1"/>
    <col min="258" max="258" width="24.42578125" style="30" customWidth="1"/>
    <col min="259" max="259" width="14.42578125" style="30" customWidth="1"/>
    <col min="260" max="260" width="13.28515625" style="30" customWidth="1"/>
    <col min="261" max="261" width="14.5703125" style="30" customWidth="1"/>
    <col min="262" max="262" width="7.5703125" style="30" customWidth="1"/>
    <col min="263" max="263" width="14.85546875" style="30" customWidth="1"/>
    <col min="264" max="264" width="15" style="30" customWidth="1"/>
    <col min="265" max="265" width="14.5703125" style="30" customWidth="1"/>
    <col min="266" max="512" width="11.42578125" style="30"/>
    <col min="513" max="513" width="2.42578125" style="30" customWidth="1"/>
    <col min="514" max="514" width="24.42578125" style="30" customWidth="1"/>
    <col min="515" max="515" width="14.42578125" style="30" customWidth="1"/>
    <col min="516" max="516" width="13.28515625" style="30" customWidth="1"/>
    <col min="517" max="517" width="14.5703125" style="30" customWidth="1"/>
    <col min="518" max="518" width="7.5703125" style="30" customWidth="1"/>
    <col min="519" max="519" width="14.85546875" style="30" customWidth="1"/>
    <col min="520" max="520" width="15" style="30" customWidth="1"/>
    <col min="521" max="521" width="14.5703125" style="30" customWidth="1"/>
    <col min="522" max="768" width="11.42578125" style="30"/>
    <col min="769" max="769" width="2.42578125" style="30" customWidth="1"/>
    <col min="770" max="770" width="24.42578125" style="30" customWidth="1"/>
    <col min="771" max="771" width="14.42578125" style="30" customWidth="1"/>
    <col min="772" max="772" width="13.28515625" style="30" customWidth="1"/>
    <col min="773" max="773" width="14.5703125" style="30" customWidth="1"/>
    <col min="774" max="774" width="7.5703125" style="30" customWidth="1"/>
    <col min="775" max="775" width="14.85546875" style="30" customWidth="1"/>
    <col min="776" max="776" width="15" style="30" customWidth="1"/>
    <col min="777" max="777" width="14.5703125" style="30" customWidth="1"/>
    <col min="778" max="1024" width="11.42578125" style="30"/>
    <col min="1025" max="1025" width="2.42578125" style="30" customWidth="1"/>
    <col min="1026" max="1026" width="24.42578125" style="30" customWidth="1"/>
    <col min="1027" max="1027" width="14.42578125" style="30" customWidth="1"/>
    <col min="1028" max="1028" width="13.28515625" style="30" customWidth="1"/>
    <col min="1029" max="1029" width="14.5703125" style="30" customWidth="1"/>
    <col min="1030" max="1030" width="7.5703125" style="30" customWidth="1"/>
    <col min="1031" max="1031" width="14.85546875" style="30" customWidth="1"/>
    <col min="1032" max="1032" width="15" style="30" customWidth="1"/>
    <col min="1033" max="1033" width="14.5703125" style="30" customWidth="1"/>
    <col min="1034" max="1280" width="11.42578125" style="30"/>
    <col min="1281" max="1281" width="2.42578125" style="30" customWidth="1"/>
    <col min="1282" max="1282" width="24.42578125" style="30" customWidth="1"/>
    <col min="1283" max="1283" width="14.42578125" style="30" customWidth="1"/>
    <col min="1284" max="1284" width="13.28515625" style="30" customWidth="1"/>
    <col min="1285" max="1285" width="14.5703125" style="30" customWidth="1"/>
    <col min="1286" max="1286" width="7.5703125" style="30" customWidth="1"/>
    <col min="1287" max="1287" width="14.85546875" style="30" customWidth="1"/>
    <col min="1288" max="1288" width="15" style="30" customWidth="1"/>
    <col min="1289" max="1289" width="14.5703125" style="30" customWidth="1"/>
    <col min="1290" max="1536" width="11.42578125" style="30"/>
    <col min="1537" max="1537" width="2.42578125" style="30" customWidth="1"/>
    <col min="1538" max="1538" width="24.42578125" style="30" customWidth="1"/>
    <col min="1539" max="1539" width="14.42578125" style="30" customWidth="1"/>
    <col min="1540" max="1540" width="13.28515625" style="30" customWidth="1"/>
    <col min="1541" max="1541" width="14.5703125" style="30" customWidth="1"/>
    <col min="1542" max="1542" width="7.5703125" style="30" customWidth="1"/>
    <col min="1543" max="1543" width="14.85546875" style="30" customWidth="1"/>
    <col min="1544" max="1544" width="15" style="30" customWidth="1"/>
    <col min="1545" max="1545" width="14.5703125" style="30" customWidth="1"/>
    <col min="1546" max="1792" width="11.42578125" style="30"/>
    <col min="1793" max="1793" width="2.42578125" style="30" customWidth="1"/>
    <col min="1794" max="1794" width="24.42578125" style="30" customWidth="1"/>
    <col min="1795" max="1795" width="14.42578125" style="30" customWidth="1"/>
    <col min="1796" max="1796" width="13.28515625" style="30" customWidth="1"/>
    <col min="1797" max="1797" width="14.5703125" style="30" customWidth="1"/>
    <col min="1798" max="1798" width="7.5703125" style="30" customWidth="1"/>
    <col min="1799" max="1799" width="14.85546875" style="30" customWidth="1"/>
    <col min="1800" max="1800" width="15" style="30" customWidth="1"/>
    <col min="1801" max="1801" width="14.5703125" style="30" customWidth="1"/>
    <col min="1802" max="2048" width="11.42578125" style="30"/>
    <col min="2049" max="2049" width="2.42578125" style="30" customWidth="1"/>
    <col min="2050" max="2050" width="24.42578125" style="30" customWidth="1"/>
    <col min="2051" max="2051" width="14.42578125" style="30" customWidth="1"/>
    <col min="2052" max="2052" width="13.28515625" style="30" customWidth="1"/>
    <col min="2053" max="2053" width="14.5703125" style="30" customWidth="1"/>
    <col min="2054" max="2054" width="7.5703125" style="30" customWidth="1"/>
    <col min="2055" max="2055" width="14.85546875" style="30" customWidth="1"/>
    <col min="2056" max="2056" width="15" style="30" customWidth="1"/>
    <col min="2057" max="2057" width="14.5703125" style="30" customWidth="1"/>
    <col min="2058" max="2304" width="11.42578125" style="30"/>
    <col min="2305" max="2305" width="2.42578125" style="30" customWidth="1"/>
    <col min="2306" max="2306" width="24.42578125" style="30" customWidth="1"/>
    <col min="2307" max="2307" width="14.42578125" style="30" customWidth="1"/>
    <col min="2308" max="2308" width="13.28515625" style="30" customWidth="1"/>
    <col min="2309" max="2309" width="14.5703125" style="30" customWidth="1"/>
    <col min="2310" max="2310" width="7.5703125" style="30" customWidth="1"/>
    <col min="2311" max="2311" width="14.85546875" style="30" customWidth="1"/>
    <col min="2312" max="2312" width="15" style="30" customWidth="1"/>
    <col min="2313" max="2313" width="14.5703125" style="30" customWidth="1"/>
    <col min="2314" max="2560" width="11.42578125" style="30"/>
    <col min="2561" max="2561" width="2.42578125" style="30" customWidth="1"/>
    <col min="2562" max="2562" width="24.42578125" style="30" customWidth="1"/>
    <col min="2563" max="2563" width="14.42578125" style="30" customWidth="1"/>
    <col min="2564" max="2564" width="13.28515625" style="30" customWidth="1"/>
    <col min="2565" max="2565" width="14.5703125" style="30" customWidth="1"/>
    <col min="2566" max="2566" width="7.5703125" style="30" customWidth="1"/>
    <col min="2567" max="2567" width="14.85546875" style="30" customWidth="1"/>
    <col min="2568" max="2568" width="15" style="30" customWidth="1"/>
    <col min="2569" max="2569" width="14.5703125" style="30" customWidth="1"/>
    <col min="2570" max="2816" width="11.42578125" style="30"/>
    <col min="2817" max="2817" width="2.42578125" style="30" customWidth="1"/>
    <col min="2818" max="2818" width="24.42578125" style="30" customWidth="1"/>
    <col min="2819" max="2819" width="14.42578125" style="30" customWidth="1"/>
    <col min="2820" max="2820" width="13.28515625" style="30" customWidth="1"/>
    <col min="2821" max="2821" width="14.5703125" style="30" customWidth="1"/>
    <col min="2822" max="2822" width="7.5703125" style="30" customWidth="1"/>
    <col min="2823" max="2823" width="14.85546875" style="30" customWidth="1"/>
    <col min="2824" max="2824" width="15" style="30" customWidth="1"/>
    <col min="2825" max="2825" width="14.5703125" style="30" customWidth="1"/>
    <col min="2826" max="3072" width="11.42578125" style="30"/>
    <col min="3073" max="3073" width="2.42578125" style="30" customWidth="1"/>
    <col min="3074" max="3074" width="24.42578125" style="30" customWidth="1"/>
    <col min="3075" max="3075" width="14.42578125" style="30" customWidth="1"/>
    <col min="3076" max="3076" width="13.28515625" style="30" customWidth="1"/>
    <col min="3077" max="3077" width="14.5703125" style="30" customWidth="1"/>
    <col min="3078" max="3078" width="7.5703125" style="30" customWidth="1"/>
    <col min="3079" max="3079" width="14.85546875" style="30" customWidth="1"/>
    <col min="3080" max="3080" width="15" style="30" customWidth="1"/>
    <col min="3081" max="3081" width="14.5703125" style="30" customWidth="1"/>
    <col min="3082" max="3328" width="11.42578125" style="30"/>
    <col min="3329" max="3329" width="2.42578125" style="30" customWidth="1"/>
    <col min="3330" max="3330" width="24.42578125" style="30" customWidth="1"/>
    <col min="3331" max="3331" width="14.42578125" style="30" customWidth="1"/>
    <col min="3332" max="3332" width="13.28515625" style="30" customWidth="1"/>
    <col min="3333" max="3333" width="14.5703125" style="30" customWidth="1"/>
    <col min="3334" max="3334" width="7.5703125" style="30" customWidth="1"/>
    <col min="3335" max="3335" width="14.85546875" style="30" customWidth="1"/>
    <col min="3336" max="3336" width="15" style="30" customWidth="1"/>
    <col min="3337" max="3337" width="14.5703125" style="30" customWidth="1"/>
    <col min="3338" max="3584" width="11.42578125" style="30"/>
    <col min="3585" max="3585" width="2.42578125" style="30" customWidth="1"/>
    <col min="3586" max="3586" width="24.42578125" style="30" customWidth="1"/>
    <col min="3587" max="3587" width="14.42578125" style="30" customWidth="1"/>
    <col min="3588" max="3588" width="13.28515625" style="30" customWidth="1"/>
    <col min="3589" max="3589" width="14.5703125" style="30" customWidth="1"/>
    <col min="3590" max="3590" width="7.5703125" style="30" customWidth="1"/>
    <col min="3591" max="3591" width="14.85546875" style="30" customWidth="1"/>
    <col min="3592" max="3592" width="15" style="30" customWidth="1"/>
    <col min="3593" max="3593" width="14.5703125" style="30" customWidth="1"/>
    <col min="3594" max="3840" width="11.42578125" style="30"/>
    <col min="3841" max="3841" width="2.42578125" style="30" customWidth="1"/>
    <col min="3842" max="3842" width="24.42578125" style="30" customWidth="1"/>
    <col min="3843" max="3843" width="14.42578125" style="30" customWidth="1"/>
    <col min="3844" max="3844" width="13.28515625" style="30" customWidth="1"/>
    <col min="3845" max="3845" width="14.5703125" style="30" customWidth="1"/>
    <col min="3846" max="3846" width="7.5703125" style="30" customWidth="1"/>
    <col min="3847" max="3847" width="14.85546875" style="30" customWidth="1"/>
    <col min="3848" max="3848" width="15" style="30" customWidth="1"/>
    <col min="3849" max="3849" width="14.5703125" style="30" customWidth="1"/>
    <col min="3850" max="4096" width="11.42578125" style="30"/>
    <col min="4097" max="4097" width="2.42578125" style="30" customWidth="1"/>
    <col min="4098" max="4098" width="24.42578125" style="30" customWidth="1"/>
    <col min="4099" max="4099" width="14.42578125" style="30" customWidth="1"/>
    <col min="4100" max="4100" width="13.28515625" style="30" customWidth="1"/>
    <col min="4101" max="4101" width="14.5703125" style="30" customWidth="1"/>
    <col min="4102" max="4102" width="7.5703125" style="30" customWidth="1"/>
    <col min="4103" max="4103" width="14.85546875" style="30" customWidth="1"/>
    <col min="4104" max="4104" width="15" style="30" customWidth="1"/>
    <col min="4105" max="4105" width="14.5703125" style="30" customWidth="1"/>
    <col min="4106" max="4352" width="11.42578125" style="30"/>
    <col min="4353" max="4353" width="2.42578125" style="30" customWidth="1"/>
    <col min="4354" max="4354" width="24.42578125" style="30" customWidth="1"/>
    <col min="4355" max="4355" width="14.42578125" style="30" customWidth="1"/>
    <col min="4356" max="4356" width="13.28515625" style="30" customWidth="1"/>
    <col min="4357" max="4357" width="14.5703125" style="30" customWidth="1"/>
    <col min="4358" max="4358" width="7.5703125" style="30" customWidth="1"/>
    <col min="4359" max="4359" width="14.85546875" style="30" customWidth="1"/>
    <col min="4360" max="4360" width="15" style="30" customWidth="1"/>
    <col min="4361" max="4361" width="14.5703125" style="30" customWidth="1"/>
    <col min="4362" max="4608" width="11.42578125" style="30"/>
    <col min="4609" max="4609" width="2.42578125" style="30" customWidth="1"/>
    <col min="4610" max="4610" width="24.42578125" style="30" customWidth="1"/>
    <col min="4611" max="4611" width="14.42578125" style="30" customWidth="1"/>
    <col min="4612" max="4612" width="13.28515625" style="30" customWidth="1"/>
    <col min="4613" max="4613" width="14.5703125" style="30" customWidth="1"/>
    <col min="4614" max="4614" width="7.5703125" style="30" customWidth="1"/>
    <col min="4615" max="4615" width="14.85546875" style="30" customWidth="1"/>
    <col min="4616" max="4616" width="15" style="30" customWidth="1"/>
    <col min="4617" max="4617" width="14.5703125" style="30" customWidth="1"/>
    <col min="4618" max="4864" width="11.42578125" style="30"/>
    <col min="4865" max="4865" width="2.42578125" style="30" customWidth="1"/>
    <col min="4866" max="4866" width="24.42578125" style="30" customWidth="1"/>
    <col min="4867" max="4867" width="14.42578125" style="30" customWidth="1"/>
    <col min="4868" max="4868" width="13.28515625" style="30" customWidth="1"/>
    <col min="4869" max="4869" width="14.5703125" style="30" customWidth="1"/>
    <col min="4870" max="4870" width="7.5703125" style="30" customWidth="1"/>
    <col min="4871" max="4871" width="14.85546875" style="30" customWidth="1"/>
    <col min="4872" max="4872" width="15" style="30" customWidth="1"/>
    <col min="4873" max="4873" width="14.5703125" style="30" customWidth="1"/>
    <col min="4874" max="5120" width="11.42578125" style="30"/>
    <col min="5121" max="5121" width="2.42578125" style="30" customWidth="1"/>
    <col min="5122" max="5122" width="24.42578125" style="30" customWidth="1"/>
    <col min="5123" max="5123" width="14.42578125" style="30" customWidth="1"/>
    <col min="5124" max="5124" width="13.28515625" style="30" customWidth="1"/>
    <col min="5125" max="5125" width="14.5703125" style="30" customWidth="1"/>
    <col min="5126" max="5126" width="7.5703125" style="30" customWidth="1"/>
    <col min="5127" max="5127" width="14.85546875" style="30" customWidth="1"/>
    <col min="5128" max="5128" width="15" style="30" customWidth="1"/>
    <col min="5129" max="5129" width="14.5703125" style="30" customWidth="1"/>
    <col min="5130" max="5376" width="11.42578125" style="30"/>
    <col min="5377" max="5377" width="2.42578125" style="30" customWidth="1"/>
    <col min="5378" max="5378" width="24.42578125" style="30" customWidth="1"/>
    <col min="5379" max="5379" width="14.42578125" style="30" customWidth="1"/>
    <col min="5380" max="5380" width="13.28515625" style="30" customWidth="1"/>
    <col min="5381" max="5381" width="14.5703125" style="30" customWidth="1"/>
    <col min="5382" max="5382" width="7.5703125" style="30" customWidth="1"/>
    <col min="5383" max="5383" width="14.85546875" style="30" customWidth="1"/>
    <col min="5384" max="5384" width="15" style="30" customWidth="1"/>
    <col min="5385" max="5385" width="14.5703125" style="30" customWidth="1"/>
    <col min="5386" max="5632" width="11.42578125" style="30"/>
    <col min="5633" max="5633" width="2.42578125" style="30" customWidth="1"/>
    <col min="5634" max="5634" width="24.42578125" style="30" customWidth="1"/>
    <col min="5635" max="5635" width="14.42578125" style="30" customWidth="1"/>
    <col min="5636" max="5636" width="13.28515625" style="30" customWidth="1"/>
    <col min="5637" max="5637" width="14.5703125" style="30" customWidth="1"/>
    <col min="5638" max="5638" width="7.5703125" style="30" customWidth="1"/>
    <col min="5639" max="5639" width="14.85546875" style="30" customWidth="1"/>
    <col min="5640" max="5640" width="15" style="30" customWidth="1"/>
    <col min="5641" max="5641" width="14.5703125" style="30" customWidth="1"/>
    <col min="5642" max="5888" width="11.42578125" style="30"/>
    <col min="5889" max="5889" width="2.42578125" style="30" customWidth="1"/>
    <col min="5890" max="5890" width="24.42578125" style="30" customWidth="1"/>
    <col min="5891" max="5891" width="14.42578125" style="30" customWidth="1"/>
    <col min="5892" max="5892" width="13.28515625" style="30" customWidth="1"/>
    <col min="5893" max="5893" width="14.5703125" style="30" customWidth="1"/>
    <col min="5894" max="5894" width="7.5703125" style="30" customWidth="1"/>
    <col min="5895" max="5895" width="14.85546875" style="30" customWidth="1"/>
    <col min="5896" max="5896" width="15" style="30" customWidth="1"/>
    <col min="5897" max="5897" width="14.5703125" style="30" customWidth="1"/>
    <col min="5898" max="6144" width="11.42578125" style="30"/>
    <col min="6145" max="6145" width="2.42578125" style="30" customWidth="1"/>
    <col min="6146" max="6146" width="24.42578125" style="30" customWidth="1"/>
    <col min="6147" max="6147" width="14.42578125" style="30" customWidth="1"/>
    <col min="6148" max="6148" width="13.28515625" style="30" customWidth="1"/>
    <col min="6149" max="6149" width="14.5703125" style="30" customWidth="1"/>
    <col min="6150" max="6150" width="7.5703125" style="30" customWidth="1"/>
    <col min="6151" max="6151" width="14.85546875" style="30" customWidth="1"/>
    <col min="6152" max="6152" width="15" style="30" customWidth="1"/>
    <col min="6153" max="6153" width="14.5703125" style="30" customWidth="1"/>
    <col min="6154" max="6400" width="11.42578125" style="30"/>
    <col min="6401" max="6401" width="2.42578125" style="30" customWidth="1"/>
    <col min="6402" max="6402" width="24.42578125" style="30" customWidth="1"/>
    <col min="6403" max="6403" width="14.42578125" style="30" customWidth="1"/>
    <col min="6404" max="6404" width="13.28515625" style="30" customWidth="1"/>
    <col min="6405" max="6405" width="14.5703125" style="30" customWidth="1"/>
    <col min="6406" max="6406" width="7.5703125" style="30" customWidth="1"/>
    <col min="6407" max="6407" width="14.85546875" style="30" customWidth="1"/>
    <col min="6408" max="6408" width="15" style="30" customWidth="1"/>
    <col min="6409" max="6409" width="14.5703125" style="30" customWidth="1"/>
    <col min="6410" max="6656" width="11.42578125" style="30"/>
    <col min="6657" max="6657" width="2.42578125" style="30" customWidth="1"/>
    <col min="6658" max="6658" width="24.42578125" style="30" customWidth="1"/>
    <col min="6659" max="6659" width="14.42578125" style="30" customWidth="1"/>
    <col min="6660" max="6660" width="13.28515625" style="30" customWidth="1"/>
    <col min="6661" max="6661" width="14.5703125" style="30" customWidth="1"/>
    <col min="6662" max="6662" width="7.5703125" style="30" customWidth="1"/>
    <col min="6663" max="6663" width="14.85546875" style="30" customWidth="1"/>
    <col min="6664" max="6664" width="15" style="30" customWidth="1"/>
    <col min="6665" max="6665" width="14.5703125" style="30" customWidth="1"/>
    <col min="6666" max="6912" width="11.42578125" style="30"/>
    <col min="6913" max="6913" width="2.42578125" style="30" customWidth="1"/>
    <col min="6914" max="6914" width="24.42578125" style="30" customWidth="1"/>
    <col min="6915" max="6915" width="14.42578125" style="30" customWidth="1"/>
    <col min="6916" max="6916" width="13.28515625" style="30" customWidth="1"/>
    <col min="6917" max="6917" width="14.5703125" style="30" customWidth="1"/>
    <col min="6918" max="6918" width="7.5703125" style="30" customWidth="1"/>
    <col min="6919" max="6919" width="14.85546875" style="30" customWidth="1"/>
    <col min="6920" max="6920" width="15" style="30" customWidth="1"/>
    <col min="6921" max="6921" width="14.5703125" style="30" customWidth="1"/>
    <col min="6922" max="7168" width="11.42578125" style="30"/>
    <col min="7169" max="7169" width="2.42578125" style="30" customWidth="1"/>
    <col min="7170" max="7170" width="24.42578125" style="30" customWidth="1"/>
    <col min="7171" max="7171" width="14.42578125" style="30" customWidth="1"/>
    <col min="7172" max="7172" width="13.28515625" style="30" customWidth="1"/>
    <col min="7173" max="7173" width="14.5703125" style="30" customWidth="1"/>
    <col min="7174" max="7174" width="7.5703125" style="30" customWidth="1"/>
    <col min="7175" max="7175" width="14.85546875" style="30" customWidth="1"/>
    <col min="7176" max="7176" width="15" style="30" customWidth="1"/>
    <col min="7177" max="7177" width="14.5703125" style="30" customWidth="1"/>
    <col min="7178" max="7424" width="11.42578125" style="30"/>
    <col min="7425" max="7425" width="2.42578125" style="30" customWidth="1"/>
    <col min="7426" max="7426" width="24.42578125" style="30" customWidth="1"/>
    <col min="7427" max="7427" width="14.42578125" style="30" customWidth="1"/>
    <col min="7428" max="7428" width="13.28515625" style="30" customWidth="1"/>
    <col min="7429" max="7429" width="14.5703125" style="30" customWidth="1"/>
    <col min="7430" max="7430" width="7.5703125" style="30" customWidth="1"/>
    <col min="7431" max="7431" width="14.85546875" style="30" customWidth="1"/>
    <col min="7432" max="7432" width="15" style="30" customWidth="1"/>
    <col min="7433" max="7433" width="14.5703125" style="30" customWidth="1"/>
    <col min="7434" max="7680" width="11.42578125" style="30"/>
    <col min="7681" max="7681" width="2.42578125" style="30" customWidth="1"/>
    <col min="7682" max="7682" width="24.42578125" style="30" customWidth="1"/>
    <col min="7683" max="7683" width="14.42578125" style="30" customWidth="1"/>
    <col min="7684" max="7684" width="13.28515625" style="30" customWidth="1"/>
    <col min="7685" max="7685" width="14.5703125" style="30" customWidth="1"/>
    <col min="7686" max="7686" width="7.5703125" style="30" customWidth="1"/>
    <col min="7687" max="7687" width="14.85546875" style="30" customWidth="1"/>
    <col min="7688" max="7688" width="15" style="30" customWidth="1"/>
    <col min="7689" max="7689" width="14.5703125" style="30" customWidth="1"/>
    <col min="7690" max="7936" width="11.42578125" style="30"/>
    <col min="7937" max="7937" width="2.42578125" style="30" customWidth="1"/>
    <col min="7938" max="7938" width="24.42578125" style="30" customWidth="1"/>
    <col min="7939" max="7939" width="14.42578125" style="30" customWidth="1"/>
    <col min="7940" max="7940" width="13.28515625" style="30" customWidth="1"/>
    <col min="7941" max="7941" width="14.5703125" style="30" customWidth="1"/>
    <col min="7942" max="7942" width="7.5703125" style="30" customWidth="1"/>
    <col min="7943" max="7943" width="14.85546875" style="30" customWidth="1"/>
    <col min="7944" max="7944" width="15" style="30" customWidth="1"/>
    <col min="7945" max="7945" width="14.5703125" style="30" customWidth="1"/>
    <col min="7946" max="8192" width="11.42578125" style="30"/>
    <col min="8193" max="8193" width="2.42578125" style="30" customWidth="1"/>
    <col min="8194" max="8194" width="24.42578125" style="30" customWidth="1"/>
    <col min="8195" max="8195" width="14.42578125" style="30" customWidth="1"/>
    <col min="8196" max="8196" width="13.28515625" style="30" customWidth="1"/>
    <col min="8197" max="8197" width="14.5703125" style="30" customWidth="1"/>
    <col min="8198" max="8198" width="7.5703125" style="30" customWidth="1"/>
    <col min="8199" max="8199" width="14.85546875" style="30" customWidth="1"/>
    <col min="8200" max="8200" width="15" style="30" customWidth="1"/>
    <col min="8201" max="8201" width="14.5703125" style="30" customWidth="1"/>
    <col min="8202" max="8448" width="11.42578125" style="30"/>
    <col min="8449" max="8449" width="2.42578125" style="30" customWidth="1"/>
    <col min="8450" max="8450" width="24.42578125" style="30" customWidth="1"/>
    <col min="8451" max="8451" width="14.42578125" style="30" customWidth="1"/>
    <col min="8452" max="8452" width="13.28515625" style="30" customWidth="1"/>
    <col min="8453" max="8453" width="14.5703125" style="30" customWidth="1"/>
    <col min="8454" max="8454" width="7.5703125" style="30" customWidth="1"/>
    <col min="8455" max="8455" width="14.85546875" style="30" customWidth="1"/>
    <col min="8456" max="8456" width="15" style="30" customWidth="1"/>
    <col min="8457" max="8457" width="14.5703125" style="30" customWidth="1"/>
    <col min="8458" max="8704" width="11.42578125" style="30"/>
    <col min="8705" max="8705" width="2.42578125" style="30" customWidth="1"/>
    <col min="8706" max="8706" width="24.42578125" style="30" customWidth="1"/>
    <col min="8707" max="8707" width="14.42578125" style="30" customWidth="1"/>
    <col min="8708" max="8708" width="13.28515625" style="30" customWidth="1"/>
    <col min="8709" max="8709" width="14.5703125" style="30" customWidth="1"/>
    <col min="8710" max="8710" width="7.5703125" style="30" customWidth="1"/>
    <col min="8711" max="8711" width="14.85546875" style="30" customWidth="1"/>
    <col min="8712" max="8712" width="15" style="30" customWidth="1"/>
    <col min="8713" max="8713" width="14.5703125" style="30" customWidth="1"/>
    <col min="8714" max="8960" width="11.42578125" style="30"/>
    <col min="8961" max="8961" width="2.42578125" style="30" customWidth="1"/>
    <col min="8962" max="8962" width="24.42578125" style="30" customWidth="1"/>
    <col min="8963" max="8963" width="14.42578125" style="30" customWidth="1"/>
    <col min="8964" max="8964" width="13.28515625" style="30" customWidth="1"/>
    <col min="8965" max="8965" width="14.5703125" style="30" customWidth="1"/>
    <col min="8966" max="8966" width="7.5703125" style="30" customWidth="1"/>
    <col min="8967" max="8967" width="14.85546875" style="30" customWidth="1"/>
    <col min="8968" max="8968" width="15" style="30" customWidth="1"/>
    <col min="8969" max="8969" width="14.5703125" style="30" customWidth="1"/>
    <col min="8970" max="9216" width="11.42578125" style="30"/>
    <col min="9217" max="9217" width="2.42578125" style="30" customWidth="1"/>
    <col min="9218" max="9218" width="24.42578125" style="30" customWidth="1"/>
    <col min="9219" max="9219" width="14.42578125" style="30" customWidth="1"/>
    <col min="9220" max="9220" width="13.28515625" style="30" customWidth="1"/>
    <col min="9221" max="9221" width="14.5703125" style="30" customWidth="1"/>
    <col min="9222" max="9222" width="7.5703125" style="30" customWidth="1"/>
    <col min="9223" max="9223" width="14.85546875" style="30" customWidth="1"/>
    <col min="9224" max="9224" width="15" style="30" customWidth="1"/>
    <col min="9225" max="9225" width="14.5703125" style="30" customWidth="1"/>
    <col min="9226" max="9472" width="11.42578125" style="30"/>
    <col min="9473" max="9473" width="2.42578125" style="30" customWidth="1"/>
    <col min="9474" max="9474" width="24.42578125" style="30" customWidth="1"/>
    <col min="9475" max="9475" width="14.42578125" style="30" customWidth="1"/>
    <col min="9476" max="9476" width="13.28515625" style="30" customWidth="1"/>
    <col min="9477" max="9477" width="14.5703125" style="30" customWidth="1"/>
    <col min="9478" max="9478" width="7.5703125" style="30" customWidth="1"/>
    <col min="9479" max="9479" width="14.85546875" style="30" customWidth="1"/>
    <col min="9480" max="9480" width="15" style="30" customWidth="1"/>
    <col min="9481" max="9481" width="14.5703125" style="30" customWidth="1"/>
    <col min="9482" max="9728" width="11.42578125" style="30"/>
    <col min="9729" max="9729" width="2.42578125" style="30" customWidth="1"/>
    <col min="9730" max="9730" width="24.42578125" style="30" customWidth="1"/>
    <col min="9731" max="9731" width="14.42578125" style="30" customWidth="1"/>
    <col min="9732" max="9732" width="13.28515625" style="30" customWidth="1"/>
    <col min="9733" max="9733" width="14.5703125" style="30" customWidth="1"/>
    <col min="9734" max="9734" width="7.5703125" style="30" customWidth="1"/>
    <col min="9735" max="9735" width="14.85546875" style="30" customWidth="1"/>
    <col min="9736" max="9736" width="15" style="30" customWidth="1"/>
    <col min="9737" max="9737" width="14.5703125" style="30" customWidth="1"/>
    <col min="9738" max="9984" width="11.42578125" style="30"/>
    <col min="9985" max="9985" width="2.42578125" style="30" customWidth="1"/>
    <col min="9986" max="9986" width="24.42578125" style="30" customWidth="1"/>
    <col min="9987" max="9987" width="14.42578125" style="30" customWidth="1"/>
    <col min="9988" max="9988" width="13.28515625" style="30" customWidth="1"/>
    <col min="9989" max="9989" width="14.5703125" style="30" customWidth="1"/>
    <col min="9990" max="9990" width="7.5703125" style="30" customWidth="1"/>
    <col min="9991" max="9991" width="14.85546875" style="30" customWidth="1"/>
    <col min="9992" max="9992" width="15" style="30" customWidth="1"/>
    <col min="9993" max="9993" width="14.5703125" style="30" customWidth="1"/>
    <col min="9994" max="10240" width="11.42578125" style="30"/>
    <col min="10241" max="10241" width="2.42578125" style="30" customWidth="1"/>
    <col min="10242" max="10242" width="24.42578125" style="30" customWidth="1"/>
    <col min="10243" max="10243" width="14.42578125" style="30" customWidth="1"/>
    <col min="10244" max="10244" width="13.28515625" style="30" customWidth="1"/>
    <col min="10245" max="10245" width="14.5703125" style="30" customWidth="1"/>
    <col min="10246" max="10246" width="7.5703125" style="30" customWidth="1"/>
    <col min="10247" max="10247" width="14.85546875" style="30" customWidth="1"/>
    <col min="10248" max="10248" width="15" style="30" customWidth="1"/>
    <col min="10249" max="10249" width="14.5703125" style="30" customWidth="1"/>
    <col min="10250" max="10496" width="11.42578125" style="30"/>
    <col min="10497" max="10497" width="2.42578125" style="30" customWidth="1"/>
    <col min="10498" max="10498" width="24.42578125" style="30" customWidth="1"/>
    <col min="10499" max="10499" width="14.42578125" style="30" customWidth="1"/>
    <col min="10500" max="10500" width="13.28515625" style="30" customWidth="1"/>
    <col min="10501" max="10501" width="14.5703125" style="30" customWidth="1"/>
    <col min="10502" max="10502" width="7.5703125" style="30" customWidth="1"/>
    <col min="10503" max="10503" width="14.85546875" style="30" customWidth="1"/>
    <col min="10504" max="10504" width="15" style="30" customWidth="1"/>
    <col min="10505" max="10505" width="14.5703125" style="30" customWidth="1"/>
    <col min="10506" max="10752" width="11.42578125" style="30"/>
    <col min="10753" max="10753" width="2.42578125" style="30" customWidth="1"/>
    <col min="10754" max="10754" width="24.42578125" style="30" customWidth="1"/>
    <col min="10755" max="10755" width="14.42578125" style="30" customWidth="1"/>
    <col min="10756" max="10756" width="13.28515625" style="30" customWidth="1"/>
    <col min="10757" max="10757" width="14.5703125" style="30" customWidth="1"/>
    <col min="10758" max="10758" width="7.5703125" style="30" customWidth="1"/>
    <col min="10759" max="10759" width="14.85546875" style="30" customWidth="1"/>
    <col min="10760" max="10760" width="15" style="30" customWidth="1"/>
    <col min="10761" max="10761" width="14.5703125" style="30" customWidth="1"/>
    <col min="10762" max="11008" width="11.42578125" style="30"/>
    <col min="11009" max="11009" width="2.42578125" style="30" customWidth="1"/>
    <col min="11010" max="11010" width="24.42578125" style="30" customWidth="1"/>
    <col min="11011" max="11011" width="14.42578125" style="30" customWidth="1"/>
    <col min="11012" max="11012" width="13.28515625" style="30" customWidth="1"/>
    <col min="11013" max="11013" width="14.5703125" style="30" customWidth="1"/>
    <col min="11014" max="11014" width="7.5703125" style="30" customWidth="1"/>
    <col min="11015" max="11015" width="14.85546875" style="30" customWidth="1"/>
    <col min="11016" max="11016" width="15" style="30" customWidth="1"/>
    <col min="11017" max="11017" width="14.5703125" style="30" customWidth="1"/>
    <col min="11018" max="11264" width="11.42578125" style="30"/>
    <col min="11265" max="11265" width="2.42578125" style="30" customWidth="1"/>
    <col min="11266" max="11266" width="24.42578125" style="30" customWidth="1"/>
    <col min="11267" max="11267" width="14.42578125" style="30" customWidth="1"/>
    <col min="11268" max="11268" width="13.28515625" style="30" customWidth="1"/>
    <col min="11269" max="11269" width="14.5703125" style="30" customWidth="1"/>
    <col min="11270" max="11270" width="7.5703125" style="30" customWidth="1"/>
    <col min="11271" max="11271" width="14.85546875" style="30" customWidth="1"/>
    <col min="11272" max="11272" width="15" style="30" customWidth="1"/>
    <col min="11273" max="11273" width="14.5703125" style="30" customWidth="1"/>
    <col min="11274" max="11520" width="11.42578125" style="30"/>
    <col min="11521" max="11521" width="2.42578125" style="30" customWidth="1"/>
    <col min="11522" max="11522" width="24.42578125" style="30" customWidth="1"/>
    <col min="11523" max="11523" width="14.42578125" style="30" customWidth="1"/>
    <col min="11524" max="11524" width="13.28515625" style="30" customWidth="1"/>
    <col min="11525" max="11525" width="14.5703125" style="30" customWidth="1"/>
    <col min="11526" max="11526" width="7.5703125" style="30" customWidth="1"/>
    <col min="11527" max="11527" width="14.85546875" style="30" customWidth="1"/>
    <col min="11528" max="11528" width="15" style="30" customWidth="1"/>
    <col min="11529" max="11529" width="14.5703125" style="30" customWidth="1"/>
    <col min="11530" max="11776" width="11.42578125" style="30"/>
    <col min="11777" max="11777" width="2.42578125" style="30" customWidth="1"/>
    <col min="11778" max="11778" width="24.42578125" style="30" customWidth="1"/>
    <col min="11779" max="11779" width="14.42578125" style="30" customWidth="1"/>
    <col min="11780" max="11780" width="13.28515625" style="30" customWidth="1"/>
    <col min="11781" max="11781" width="14.5703125" style="30" customWidth="1"/>
    <col min="11782" max="11782" width="7.5703125" style="30" customWidth="1"/>
    <col min="11783" max="11783" width="14.85546875" style="30" customWidth="1"/>
    <col min="11784" max="11784" width="15" style="30" customWidth="1"/>
    <col min="11785" max="11785" width="14.5703125" style="30" customWidth="1"/>
    <col min="11786" max="12032" width="11.42578125" style="30"/>
    <col min="12033" max="12033" width="2.42578125" style="30" customWidth="1"/>
    <col min="12034" max="12034" width="24.42578125" style="30" customWidth="1"/>
    <col min="12035" max="12035" width="14.42578125" style="30" customWidth="1"/>
    <col min="12036" max="12036" width="13.28515625" style="30" customWidth="1"/>
    <col min="12037" max="12037" width="14.5703125" style="30" customWidth="1"/>
    <col min="12038" max="12038" width="7.5703125" style="30" customWidth="1"/>
    <col min="12039" max="12039" width="14.85546875" style="30" customWidth="1"/>
    <col min="12040" max="12040" width="15" style="30" customWidth="1"/>
    <col min="12041" max="12041" width="14.5703125" style="30" customWidth="1"/>
    <col min="12042" max="12288" width="11.42578125" style="30"/>
    <col min="12289" max="12289" width="2.42578125" style="30" customWidth="1"/>
    <col min="12290" max="12290" width="24.42578125" style="30" customWidth="1"/>
    <col min="12291" max="12291" width="14.42578125" style="30" customWidth="1"/>
    <col min="12292" max="12292" width="13.28515625" style="30" customWidth="1"/>
    <col min="12293" max="12293" width="14.5703125" style="30" customWidth="1"/>
    <col min="12294" max="12294" width="7.5703125" style="30" customWidth="1"/>
    <col min="12295" max="12295" width="14.85546875" style="30" customWidth="1"/>
    <col min="12296" max="12296" width="15" style="30" customWidth="1"/>
    <col min="12297" max="12297" width="14.5703125" style="30" customWidth="1"/>
    <col min="12298" max="12544" width="11.42578125" style="30"/>
    <col min="12545" max="12545" width="2.42578125" style="30" customWidth="1"/>
    <col min="12546" max="12546" width="24.42578125" style="30" customWidth="1"/>
    <col min="12547" max="12547" width="14.42578125" style="30" customWidth="1"/>
    <col min="12548" max="12548" width="13.28515625" style="30" customWidth="1"/>
    <col min="12549" max="12549" width="14.5703125" style="30" customWidth="1"/>
    <col min="12550" max="12550" width="7.5703125" style="30" customWidth="1"/>
    <col min="12551" max="12551" width="14.85546875" style="30" customWidth="1"/>
    <col min="12552" max="12552" width="15" style="30" customWidth="1"/>
    <col min="12553" max="12553" width="14.5703125" style="30" customWidth="1"/>
    <col min="12554" max="12800" width="11.42578125" style="30"/>
    <col min="12801" max="12801" width="2.42578125" style="30" customWidth="1"/>
    <col min="12802" max="12802" width="24.42578125" style="30" customWidth="1"/>
    <col min="12803" max="12803" width="14.42578125" style="30" customWidth="1"/>
    <col min="12804" max="12804" width="13.28515625" style="30" customWidth="1"/>
    <col min="12805" max="12805" width="14.5703125" style="30" customWidth="1"/>
    <col min="12806" max="12806" width="7.5703125" style="30" customWidth="1"/>
    <col min="12807" max="12807" width="14.85546875" style="30" customWidth="1"/>
    <col min="12808" max="12808" width="15" style="30" customWidth="1"/>
    <col min="12809" max="12809" width="14.5703125" style="30" customWidth="1"/>
    <col min="12810" max="13056" width="11.42578125" style="30"/>
    <col min="13057" max="13057" width="2.42578125" style="30" customWidth="1"/>
    <col min="13058" max="13058" width="24.42578125" style="30" customWidth="1"/>
    <col min="13059" max="13059" width="14.42578125" style="30" customWidth="1"/>
    <col min="13060" max="13060" width="13.28515625" style="30" customWidth="1"/>
    <col min="13061" max="13061" width="14.5703125" style="30" customWidth="1"/>
    <col min="13062" max="13062" width="7.5703125" style="30" customWidth="1"/>
    <col min="13063" max="13063" width="14.85546875" style="30" customWidth="1"/>
    <col min="13064" max="13064" width="15" style="30" customWidth="1"/>
    <col min="13065" max="13065" width="14.5703125" style="30" customWidth="1"/>
    <col min="13066" max="13312" width="11.42578125" style="30"/>
    <col min="13313" max="13313" width="2.42578125" style="30" customWidth="1"/>
    <col min="13314" max="13314" width="24.42578125" style="30" customWidth="1"/>
    <col min="13315" max="13315" width="14.42578125" style="30" customWidth="1"/>
    <col min="13316" max="13316" width="13.28515625" style="30" customWidth="1"/>
    <col min="13317" max="13317" width="14.5703125" style="30" customWidth="1"/>
    <col min="13318" max="13318" width="7.5703125" style="30" customWidth="1"/>
    <col min="13319" max="13319" width="14.85546875" style="30" customWidth="1"/>
    <col min="13320" max="13320" width="15" style="30" customWidth="1"/>
    <col min="13321" max="13321" width="14.5703125" style="30" customWidth="1"/>
    <col min="13322" max="13568" width="11.42578125" style="30"/>
    <col min="13569" max="13569" width="2.42578125" style="30" customWidth="1"/>
    <col min="13570" max="13570" width="24.42578125" style="30" customWidth="1"/>
    <col min="13571" max="13571" width="14.42578125" style="30" customWidth="1"/>
    <col min="13572" max="13572" width="13.28515625" style="30" customWidth="1"/>
    <col min="13573" max="13573" width="14.5703125" style="30" customWidth="1"/>
    <col min="13574" max="13574" width="7.5703125" style="30" customWidth="1"/>
    <col min="13575" max="13575" width="14.85546875" style="30" customWidth="1"/>
    <col min="13576" max="13576" width="15" style="30" customWidth="1"/>
    <col min="13577" max="13577" width="14.5703125" style="30" customWidth="1"/>
    <col min="13578" max="13824" width="11.42578125" style="30"/>
    <col min="13825" max="13825" width="2.42578125" style="30" customWidth="1"/>
    <col min="13826" max="13826" width="24.42578125" style="30" customWidth="1"/>
    <col min="13827" max="13827" width="14.42578125" style="30" customWidth="1"/>
    <col min="13828" max="13828" width="13.28515625" style="30" customWidth="1"/>
    <col min="13829" max="13829" width="14.5703125" style="30" customWidth="1"/>
    <col min="13830" max="13830" width="7.5703125" style="30" customWidth="1"/>
    <col min="13831" max="13831" width="14.85546875" style="30" customWidth="1"/>
    <col min="13832" max="13832" width="15" style="30" customWidth="1"/>
    <col min="13833" max="13833" width="14.5703125" style="30" customWidth="1"/>
    <col min="13834" max="14080" width="11.42578125" style="30"/>
    <col min="14081" max="14081" width="2.42578125" style="30" customWidth="1"/>
    <col min="14082" max="14082" width="24.42578125" style="30" customWidth="1"/>
    <col min="14083" max="14083" width="14.42578125" style="30" customWidth="1"/>
    <col min="14084" max="14084" width="13.28515625" style="30" customWidth="1"/>
    <col min="14085" max="14085" width="14.5703125" style="30" customWidth="1"/>
    <col min="14086" max="14086" width="7.5703125" style="30" customWidth="1"/>
    <col min="14087" max="14087" width="14.85546875" style="30" customWidth="1"/>
    <col min="14088" max="14088" width="15" style="30" customWidth="1"/>
    <col min="14089" max="14089" width="14.5703125" style="30" customWidth="1"/>
    <col min="14090" max="14336" width="11.42578125" style="30"/>
    <col min="14337" max="14337" width="2.42578125" style="30" customWidth="1"/>
    <col min="14338" max="14338" width="24.42578125" style="30" customWidth="1"/>
    <col min="14339" max="14339" width="14.42578125" style="30" customWidth="1"/>
    <col min="14340" max="14340" width="13.28515625" style="30" customWidth="1"/>
    <col min="14341" max="14341" width="14.5703125" style="30" customWidth="1"/>
    <col min="14342" max="14342" width="7.5703125" style="30" customWidth="1"/>
    <col min="14343" max="14343" width="14.85546875" style="30" customWidth="1"/>
    <col min="14344" max="14344" width="15" style="30" customWidth="1"/>
    <col min="14345" max="14345" width="14.5703125" style="30" customWidth="1"/>
    <col min="14346" max="14592" width="11.42578125" style="30"/>
    <col min="14593" max="14593" width="2.42578125" style="30" customWidth="1"/>
    <col min="14594" max="14594" width="24.42578125" style="30" customWidth="1"/>
    <col min="14595" max="14595" width="14.42578125" style="30" customWidth="1"/>
    <col min="14596" max="14596" width="13.28515625" style="30" customWidth="1"/>
    <col min="14597" max="14597" width="14.5703125" style="30" customWidth="1"/>
    <col min="14598" max="14598" width="7.5703125" style="30" customWidth="1"/>
    <col min="14599" max="14599" width="14.85546875" style="30" customWidth="1"/>
    <col min="14600" max="14600" width="15" style="30" customWidth="1"/>
    <col min="14601" max="14601" width="14.5703125" style="30" customWidth="1"/>
    <col min="14602" max="14848" width="11.42578125" style="30"/>
    <col min="14849" max="14849" width="2.42578125" style="30" customWidth="1"/>
    <col min="14850" max="14850" width="24.42578125" style="30" customWidth="1"/>
    <col min="14851" max="14851" width="14.42578125" style="30" customWidth="1"/>
    <col min="14852" max="14852" width="13.28515625" style="30" customWidth="1"/>
    <col min="14853" max="14853" width="14.5703125" style="30" customWidth="1"/>
    <col min="14854" max="14854" width="7.5703125" style="30" customWidth="1"/>
    <col min="14855" max="14855" width="14.85546875" style="30" customWidth="1"/>
    <col min="14856" max="14856" width="15" style="30" customWidth="1"/>
    <col min="14857" max="14857" width="14.5703125" style="30" customWidth="1"/>
    <col min="14858" max="15104" width="11.42578125" style="30"/>
    <col min="15105" max="15105" width="2.42578125" style="30" customWidth="1"/>
    <col min="15106" max="15106" width="24.42578125" style="30" customWidth="1"/>
    <col min="15107" max="15107" width="14.42578125" style="30" customWidth="1"/>
    <col min="15108" max="15108" width="13.28515625" style="30" customWidth="1"/>
    <col min="15109" max="15109" width="14.5703125" style="30" customWidth="1"/>
    <col min="15110" max="15110" width="7.5703125" style="30" customWidth="1"/>
    <col min="15111" max="15111" width="14.85546875" style="30" customWidth="1"/>
    <col min="15112" max="15112" width="15" style="30" customWidth="1"/>
    <col min="15113" max="15113" width="14.5703125" style="30" customWidth="1"/>
    <col min="15114" max="15360" width="11.42578125" style="30"/>
    <col min="15361" max="15361" width="2.42578125" style="30" customWidth="1"/>
    <col min="15362" max="15362" width="24.42578125" style="30" customWidth="1"/>
    <col min="15363" max="15363" width="14.42578125" style="30" customWidth="1"/>
    <col min="15364" max="15364" width="13.28515625" style="30" customWidth="1"/>
    <col min="15365" max="15365" width="14.5703125" style="30" customWidth="1"/>
    <col min="15366" max="15366" width="7.5703125" style="30" customWidth="1"/>
    <col min="15367" max="15367" width="14.85546875" style="30" customWidth="1"/>
    <col min="15368" max="15368" width="15" style="30" customWidth="1"/>
    <col min="15369" max="15369" width="14.5703125" style="30" customWidth="1"/>
    <col min="15370" max="15616" width="11.42578125" style="30"/>
    <col min="15617" max="15617" width="2.42578125" style="30" customWidth="1"/>
    <col min="15618" max="15618" width="24.42578125" style="30" customWidth="1"/>
    <col min="15619" max="15619" width="14.42578125" style="30" customWidth="1"/>
    <col min="15620" max="15620" width="13.28515625" style="30" customWidth="1"/>
    <col min="15621" max="15621" width="14.5703125" style="30" customWidth="1"/>
    <col min="15622" max="15622" width="7.5703125" style="30" customWidth="1"/>
    <col min="15623" max="15623" width="14.85546875" style="30" customWidth="1"/>
    <col min="15624" max="15624" width="15" style="30" customWidth="1"/>
    <col min="15625" max="15625" width="14.5703125" style="30" customWidth="1"/>
    <col min="15626" max="15872" width="11.42578125" style="30"/>
    <col min="15873" max="15873" width="2.42578125" style="30" customWidth="1"/>
    <col min="15874" max="15874" width="24.42578125" style="30" customWidth="1"/>
    <col min="15875" max="15875" width="14.42578125" style="30" customWidth="1"/>
    <col min="15876" max="15876" width="13.28515625" style="30" customWidth="1"/>
    <col min="15877" max="15877" width="14.5703125" style="30" customWidth="1"/>
    <col min="15878" max="15878" width="7.5703125" style="30" customWidth="1"/>
    <col min="15879" max="15879" width="14.85546875" style="30" customWidth="1"/>
    <col min="15880" max="15880" width="15" style="30" customWidth="1"/>
    <col min="15881" max="15881" width="14.5703125" style="30" customWidth="1"/>
    <col min="15882" max="16128" width="11.42578125" style="30"/>
    <col min="16129" max="16129" width="2.42578125" style="30" customWidth="1"/>
    <col min="16130" max="16130" width="24.42578125" style="30" customWidth="1"/>
    <col min="16131" max="16131" width="14.42578125" style="30" customWidth="1"/>
    <col min="16132" max="16132" width="13.28515625" style="30" customWidth="1"/>
    <col min="16133" max="16133" width="14.5703125" style="30" customWidth="1"/>
    <col min="16134" max="16134" width="7.5703125" style="30" customWidth="1"/>
    <col min="16135" max="16135" width="14.85546875" style="30" customWidth="1"/>
    <col min="16136" max="16136" width="15" style="30" customWidth="1"/>
    <col min="16137" max="16137" width="14.5703125" style="30" customWidth="1"/>
    <col min="16138" max="16384" width="11.42578125" style="30"/>
  </cols>
  <sheetData>
    <row r="1" spans="2:15" x14ac:dyDescent="0.25">
      <c r="B1" s="29"/>
      <c r="C1" s="29"/>
      <c r="D1" s="29"/>
      <c r="E1" s="29"/>
      <c r="F1" s="29"/>
      <c r="G1" s="29"/>
      <c r="H1" s="29"/>
      <c r="I1" s="29"/>
      <c r="J1" s="29"/>
    </row>
    <row r="2" spans="2:15" ht="60.75" customHeight="1" x14ac:dyDescent="0.25">
      <c r="B2" s="108" t="s">
        <v>177</v>
      </c>
      <c r="C2" s="44"/>
      <c r="D2" s="44"/>
      <c r="E2" s="44"/>
      <c r="F2" s="44"/>
      <c r="G2" s="44"/>
      <c r="H2" s="44"/>
      <c r="I2" s="45"/>
      <c r="K2" s="31"/>
    </row>
    <row r="3" spans="2:15" ht="28.5" customHeight="1" x14ac:dyDescent="0.25">
      <c r="B3" s="109" t="s">
        <v>123</v>
      </c>
      <c r="C3" s="81" t="s">
        <v>142</v>
      </c>
      <c r="D3" s="82"/>
      <c r="E3" s="82"/>
      <c r="F3" s="82"/>
      <c r="G3" s="82"/>
      <c r="H3" s="82"/>
      <c r="I3" s="83"/>
    </row>
    <row r="4" spans="2:15" ht="5.25" customHeight="1" x14ac:dyDescent="0.25">
      <c r="B4" s="32"/>
      <c r="C4" s="33"/>
      <c r="D4" s="33"/>
      <c r="E4" s="33"/>
      <c r="F4" s="33"/>
      <c r="G4" s="33"/>
      <c r="H4" s="33"/>
      <c r="I4" s="33"/>
      <c r="J4" s="29"/>
    </row>
    <row r="5" spans="2:15" ht="18" customHeight="1" x14ac:dyDescent="0.25">
      <c r="B5" s="110" t="s">
        <v>5</v>
      </c>
      <c r="C5" s="92" t="s">
        <v>124</v>
      </c>
      <c r="D5" s="93"/>
      <c r="E5" s="93"/>
      <c r="F5" s="93"/>
      <c r="G5" s="93"/>
      <c r="H5" s="93"/>
      <c r="I5" s="94"/>
      <c r="J5" s="29"/>
    </row>
    <row r="6" spans="2:15" ht="5.25" customHeight="1" x14ac:dyDescent="0.25">
      <c r="B6" s="32"/>
      <c r="C6" s="33"/>
      <c r="D6" s="33"/>
      <c r="E6" s="33"/>
      <c r="F6" s="33"/>
      <c r="G6" s="33"/>
      <c r="H6" s="33"/>
      <c r="I6" s="33"/>
      <c r="J6" s="29"/>
    </row>
    <row r="7" spans="2:15" ht="19.5" customHeight="1" x14ac:dyDescent="0.25">
      <c r="B7" s="110" t="s">
        <v>6</v>
      </c>
      <c r="C7" s="84">
        <f>+Medición!D5</f>
        <v>0</v>
      </c>
      <c r="D7" s="85"/>
      <c r="E7" s="85"/>
      <c r="F7" s="85"/>
      <c r="G7" s="85"/>
      <c r="H7" s="85"/>
      <c r="I7" s="86"/>
      <c r="J7" s="29"/>
    </row>
    <row r="8" spans="2:15" ht="3.75" customHeight="1" x14ac:dyDescent="0.25">
      <c r="B8" s="35"/>
      <c r="C8" s="35"/>
      <c r="D8" s="35"/>
      <c r="E8" s="35"/>
      <c r="F8" s="35"/>
      <c r="G8" s="35"/>
      <c r="H8" s="35"/>
      <c r="I8" s="35"/>
      <c r="J8" s="29"/>
    </row>
    <row r="9" spans="2:15" ht="19.5" customHeight="1" x14ac:dyDescent="0.25">
      <c r="B9" s="110" t="s">
        <v>21</v>
      </c>
      <c r="C9" s="84">
        <f>+'[1]Datos Preliminares'!C159:I159</f>
        <v>0</v>
      </c>
      <c r="D9" s="85"/>
      <c r="E9" s="85"/>
      <c r="F9" s="85"/>
      <c r="G9" s="85"/>
      <c r="H9" s="85"/>
      <c r="I9" s="86"/>
      <c r="J9" s="29"/>
    </row>
    <row r="10" spans="2:15" ht="4.5" customHeight="1" x14ac:dyDescent="0.25">
      <c r="B10" s="35"/>
      <c r="C10" s="35"/>
      <c r="D10" s="35"/>
      <c r="E10" s="35"/>
      <c r="F10" s="35"/>
      <c r="G10" s="35"/>
      <c r="H10" s="35"/>
      <c r="I10" s="35"/>
      <c r="J10" s="29"/>
    </row>
    <row r="11" spans="2:15" ht="17.25" customHeight="1" x14ac:dyDescent="0.25">
      <c r="B11" s="110" t="s">
        <v>125</v>
      </c>
      <c r="C11" s="84">
        <f>+'[1]Datos Preliminares'!C161:I161</f>
        <v>0</v>
      </c>
      <c r="D11" s="85"/>
      <c r="E11" s="85"/>
      <c r="F11" s="85"/>
      <c r="G11" s="85"/>
      <c r="H11" s="85"/>
      <c r="I11" s="86"/>
      <c r="J11" s="29"/>
    </row>
    <row r="12" spans="2:15" ht="13.5" customHeight="1" x14ac:dyDescent="0.25">
      <c r="B12" s="35"/>
      <c r="C12" s="35"/>
      <c r="D12" s="35"/>
      <c r="E12" s="35"/>
      <c r="F12" s="35"/>
      <c r="G12" s="35"/>
      <c r="H12" s="35"/>
      <c r="I12" s="35"/>
      <c r="J12" s="29"/>
    </row>
    <row r="13" spans="2:15" ht="22.5" customHeight="1" x14ac:dyDescent="0.25">
      <c r="B13" s="114" t="s">
        <v>143</v>
      </c>
      <c r="C13" s="115"/>
      <c r="D13" s="115"/>
      <c r="E13" s="115"/>
      <c r="F13" s="115"/>
      <c r="G13" s="115"/>
      <c r="H13" s="115"/>
      <c r="I13" s="116"/>
      <c r="J13" s="29"/>
    </row>
    <row r="14" spans="2:15" ht="22.5" customHeight="1" x14ac:dyDescent="0.25">
      <c r="B14" s="36" t="str">
        <f>+Medición!C10</f>
        <v>GESTIÓN ESTRATEGICA</v>
      </c>
      <c r="C14" s="37"/>
      <c r="D14" s="37"/>
      <c r="E14" s="37"/>
      <c r="F14" s="37"/>
      <c r="G14" s="37"/>
      <c r="H14" s="38" t="e">
        <f>SUM(Medición!F10:J10)/COUNTIF(Medición!F11:J23,"x")</f>
        <v>#DIV/0!</v>
      </c>
      <c r="I14" s="39" t="e">
        <f>IF(H14=0,0,(H14/COUNT(Medición!$F$8:$J$8)))</f>
        <v>#DIV/0!</v>
      </c>
      <c r="J14" s="29"/>
    </row>
    <row r="15" spans="2:15" ht="22.5" customHeight="1" x14ac:dyDescent="0.25">
      <c r="B15" s="36" t="str">
        <f>+Medición!C27</f>
        <v>MERCADEO Y VENTAS</v>
      </c>
      <c r="C15" s="37"/>
      <c r="D15" s="37"/>
      <c r="E15" s="37"/>
      <c r="F15" s="37"/>
      <c r="G15" s="37"/>
      <c r="H15" s="38" t="e">
        <f>SUM(Medición!F27:J27)/COUNTIF(Medición!F28:J44,"x")</f>
        <v>#DIV/0!</v>
      </c>
      <c r="I15" s="39" t="e">
        <f>IF(H15=0,0,(H15/COUNT(Medición!$F$8:$J$8)))</f>
        <v>#DIV/0!</v>
      </c>
      <c r="J15" s="29"/>
    </row>
    <row r="16" spans="2:15" ht="22.5" customHeight="1" x14ac:dyDescent="0.25">
      <c r="B16" s="36" t="str">
        <f>+Medición!C48</f>
        <v>GESTIÓN FINANCIERA</v>
      </c>
      <c r="C16" s="37"/>
      <c r="D16" s="37"/>
      <c r="E16" s="37"/>
      <c r="F16" s="37"/>
      <c r="G16" s="37"/>
      <c r="H16" s="38" t="e">
        <f>SUM(Medición!F48:J48)/COUNTIF(Medición!F49:J60,"x")</f>
        <v>#DIV/0!</v>
      </c>
      <c r="I16" s="39" t="e">
        <f>IF(H16=0,0,(H16/COUNT(Medición!$F$8:$J$8)))</f>
        <v>#DIV/0!</v>
      </c>
      <c r="J16" s="29"/>
      <c r="M16" s="40"/>
      <c r="N16" s="40"/>
      <c r="O16" s="41"/>
    </row>
    <row r="17" spans="2:15" ht="22.5" customHeight="1" x14ac:dyDescent="0.25">
      <c r="B17" s="36" t="str">
        <f>+Medición!C64</f>
        <v>GESTIÓN ADMINISTRATIVA Y DE OPERACIONES</v>
      </c>
      <c r="C17" s="37"/>
      <c r="D17" s="37"/>
      <c r="E17" s="37"/>
      <c r="F17" s="37"/>
      <c r="G17" s="37"/>
      <c r="H17" s="38" t="e">
        <f>SUM(Medición!F64:J64)/COUNTIF(Medición!F65:J75,"x")</f>
        <v>#DIV/0!</v>
      </c>
      <c r="I17" s="39" t="e">
        <f>IF(H17=0,0,(H17/COUNT(Medición!$F$8:$J$8)))</f>
        <v>#DIV/0!</v>
      </c>
      <c r="J17" s="29"/>
      <c r="M17" s="40"/>
      <c r="N17" s="40"/>
      <c r="O17" s="41"/>
    </row>
    <row r="18" spans="2:15" ht="22.5" customHeight="1" x14ac:dyDescent="0.25">
      <c r="B18" s="36" t="str">
        <f>+Medición!C79</f>
        <v>GESTIÓN DE PERSONAL</v>
      </c>
      <c r="C18" s="37"/>
      <c r="D18" s="37"/>
      <c r="E18" s="37"/>
      <c r="F18" s="37"/>
      <c r="G18" s="37"/>
      <c r="H18" s="38" t="e">
        <f>SUM(Medición!F79:J79)/COUNTIF(Medición!F80:J88,"x")</f>
        <v>#DIV/0!</v>
      </c>
      <c r="I18" s="39" t="e">
        <f>IF(H18=0,0,(H18/COUNT(Medición!$F$8:$J$8)))</f>
        <v>#DIV/0!</v>
      </c>
      <c r="J18" s="29"/>
      <c r="M18" s="40"/>
      <c r="N18" s="40"/>
      <c r="O18" s="41"/>
    </row>
    <row r="19" spans="2:15" ht="22.5" customHeight="1" x14ac:dyDescent="0.25">
      <c r="B19" s="111" t="s">
        <v>126</v>
      </c>
      <c r="C19" s="112"/>
      <c r="D19" s="112"/>
      <c r="E19" s="112"/>
      <c r="F19" s="112"/>
      <c r="G19" s="113"/>
      <c r="H19" s="122" t="e">
        <f>AVERAGE(H14:H18)</f>
        <v>#DIV/0!</v>
      </c>
      <c r="I19" s="123" t="e">
        <f>IF(H19=0,0,(H19/COUNT([1]Medición!$F$9:$J$9)))</f>
        <v>#DIV/0!</v>
      </c>
      <c r="J19" s="29"/>
      <c r="M19" s="40"/>
      <c r="N19" s="40"/>
      <c r="O19" s="41"/>
    </row>
    <row r="20" spans="2:15" ht="6.75" customHeight="1" x14ac:dyDescent="0.25">
      <c r="B20" s="88"/>
      <c r="C20" s="88"/>
      <c r="D20" s="88"/>
      <c r="E20" s="88"/>
      <c r="F20" s="88"/>
      <c r="G20" s="88"/>
      <c r="H20" s="88"/>
      <c r="I20" s="88"/>
      <c r="J20" s="29"/>
    </row>
    <row r="21" spans="2:15" ht="22.5" customHeight="1" x14ac:dyDescent="0.25">
      <c r="B21" s="42"/>
      <c r="C21" s="117" t="s">
        <v>147</v>
      </c>
      <c r="D21" s="118"/>
      <c r="E21" s="118"/>
      <c r="F21" s="118"/>
      <c r="G21" s="118"/>
      <c r="H21" s="119"/>
      <c r="I21" s="43"/>
      <c r="J21" s="29"/>
    </row>
    <row r="22" spans="2:15" ht="22.5" customHeight="1" x14ac:dyDescent="0.25">
      <c r="C22" s="89" t="s">
        <v>127</v>
      </c>
      <c r="D22" s="90"/>
      <c r="E22" s="90"/>
      <c r="F22" s="91"/>
      <c r="G22" s="34" t="s">
        <v>128</v>
      </c>
      <c r="H22" s="34" t="s">
        <v>129</v>
      </c>
      <c r="I22" s="43"/>
      <c r="J22" s="29"/>
    </row>
    <row r="23" spans="2:15" ht="22.5" customHeight="1" x14ac:dyDescent="0.25">
      <c r="C23" s="89" t="s">
        <v>130</v>
      </c>
      <c r="D23" s="90"/>
      <c r="E23" s="90"/>
      <c r="F23" s="91"/>
      <c r="G23" s="34" t="s">
        <v>131</v>
      </c>
      <c r="H23" s="34" t="s">
        <v>132</v>
      </c>
      <c r="I23" s="43"/>
      <c r="J23" s="29"/>
    </row>
    <row r="24" spans="2:15" ht="22.5" customHeight="1" x14ac:dyDescent="0.25">
      <c r="C24" s="89" t="s">
        <v>133</v>
      </c>
      <c r="D24" s="90"/>
      <c r="E24" s="90"/>
      <c r="F24" s="91"/>
      <c r="G24" s="34" t="s">
        <v>134</v>
      </c>
      <c r="H24" s="34" t="s">
        <v>135</v>
      </c>
      <c r="I24" s="43"/>
      <c r="J24" s="29"/>
    </row>
    <row r="25" spans="2:15" ht="22.5" customHeight="1" x14ac:dyDescent="0.25">
      <c r="C25" s="89" t="s">
        <v>136</v>
      </c>
      <c r="D25" s="90"/>
      <c r="E25" s="90"/>
      <c r="F25" s="91"/>
      <c r="G25" s="34" t="s">
        <v>137</v>
      </c>
      <c r="H25" s="34" t="s">
        <v>138</v>
      </c>
      <c r="I25" s="43"/>
      <c r="J25" s="29"/>
    </row>
    <row r="26" spans="2:15" ht="22.5" customHeight="1" x14ac:dyDescent="0.25">
      <c r="C26" s="89" t="s">
        <v>139</v>
      </c>
      <c r="D26" s="90"/>
      <c r="E26" s="90"/>
      <c r="F26" s="91"/>
      <c r="G26" s="34" t="s">
        <v>140</v>
      </c>
      <c r="H26" s="34" t="s">
        <v>141</v>
      </c>
      <c r="I26" s="43"/>
      <c r="J26" s="29"/>
    </row>
    <row r="27" spans="2:15" ht="6.75" customHeight="1" x14ac:dyDescent="0.25">
      <c r="B27" s="87"/>
      <c r="C27" s="87"/>
      <c r="D27" s="87"/>
      <c r="E27" s="87"/>
      <c r="F27" s="87"/>
      <c r="G27" s="87"/>
      <c r="H27" s="87"/>
      <c r="I27" s="87"/>
      <c r="J27" s="29"/>
    </row>
    <row r="28" spans="2:15" ht="6.75" customHeight="1" x14ac:dyDescent="0.25">
      <c r="B28" s="43"/>
      <c r="C28" s="43"/>
      <c r="D28" s="43"/>
      <c r="E28" s="43"/>
      <c r="F28" s="43"/>
      <c r="G28" s="43"/>
      <c r="H28" s="43"/>
      <c r="I28" s="43"/>
      <c r="J28" s="29"/>
    </row>
    <row r="29" spans="2:15" ht="270" customHeight="1" x14ac:dyDescent="0.25">
      <c r="B29" s="43"/>
      <c r="C29" s="43"/>
      <c r="D29" s="43"/>
      <c r="E29" s="43"/>
      <c r="F29" s="43"/>
      <c r="G29" s="43"/>
      <c r="H29" s="43"/>
      <c r="I29" s="43"/>
      <c r="J29" s="29"/>
    </row>
    <row r="30" spans="2:15" ht="6.75" customHeight="1" x14ac:dyDescent="0.25">
      <c r="B30" s="43"/>
      <c r="C30" s="43"/>
      <c r="D30" s="43"/>
      <c r="E30" s="43"/>
      <c r="F30" s="43"/>
      <c r="G30" s="43"/>
      <c r="H30" s="43"/>
      <c r="I30" s="43"/>
      <c r="J30" s="29"/>
    </row>
    <row r="31" spans="2:15" x14ac:dyDescent="0.25">
      <c r="B31" s="29"/>
      <c r="C31" s="29"/>
      <c r="D31" s="29"/>
      <c r="E31" s="29"/>
      <c r="F31" s="29"/>
      <c r="G31" s="29"/>
      <c r="H31" s="29"/>
      <c r="I31" s="29"/>
      <c r="J31" s="29"/>
    </row>
    <row r="32" spans="2:15" x14ac:dyDescent="0.25">
      <c r="B32" s="29"/>
      <c r="C32" s="29"/>
      <c r="D32" s="29"/>
      <c r="E32" s="29"/>
      <c r="F32" s="29"/>
      <c r="G32" s="29"/>
      <c r="H32" s="29"/>
      <c r="I32" s="29"/>
      <c r="J32" s="29"/>
    </row>
  </sheetData>
  <mergeCells count="15">
    <mergeCell ref="C3:I3"/>
    <mergeCell ref="C7:I7"/>
    <mergeCell ref="B27:I27"/>
    <mergeCell ref="C9:I9"/>
    <mergeCell ref="C11:I11"/>
    <mergeCell ref="B13:I13"/>
    <mergeCell ref="B20:I20"/>
    <mergeCell ref="C21:H21"/>
    <mergeCell ref="C22:F22"/>
    <mergeCell ref="C5:I5"/>
    <mergeCell ref="C23:F23"/>
    <mergeCell ref="C24:F24"/>
    <mergeCell ref="C25:F25"/>
    <mergeCell ref="C26:F26"/>
    <mergeCell ref="B19:G19"/>
  </mergeCells>
  <conditionalFormatting sqref="C7:I7 C9:I9 C11:I11 H14:I18">
    <cfRule type="cellIs" dxfId="1" priority="1" stopIfTrue="1" operator="equal">
      <formula>0</formula>
    </cfRule>
  </conditionalFormatting>
  <conditionalFormatting sqref="H19:I19">
    <cfRule type="cellIs" dxfId="0" priority="2" stopIfTrue="1" operator="equal">
      <formula>0</formula>
    </cfRule>
  </conditionalFormatting>
  <printOptions horizontalCentered="1" verticalCentered="1"/>
  <pageMargins left="0.39370078740157483" right="0.39370078740157483" top="0.39370078740157483" bottom="0.39370078740157483" header="0.31496062992125984" footer="0.31496062992125984"/>
  <pageSetup scale="68" orientation="portrait" r:id="rId1"/>
  <headerFooter alignWithMargins="0">
    <oddFooter>&amp;L&amp;8COPYRIGHT © - FINANZAS DEL REINO&amp;Rwww.finanzasdelreino.como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Introducción</vt:lpstr>
      <vt:lpstr>Medición</vt:lpstr>
      <vt:lpstr>Resultado</vt:lpstr>
      <vt:lpstr>Medición!Área_de_impresión</vt:lpstr>
      <vt:lpstr>Resultado!Área_de_impresión</vt:lpstr>
      <vt:lpstr>Medición!Títulos_a_imprimir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MELBA LUCIA LEÓN</dc:creator>
  <cp:lastModifiedBy>Melba León</cp:lastModifiedBy>
  <cp:lastPrinted>2021-11-25T20:51:50Z</cp:lastPrinted>
  <dcterms:created xsi:type="dcterms:W3CDTF">2021-11-24T19:18:37Z</dcterms:created>
  <dcterms:modified xsi:type="dcterms:W3CDTF">2023-11-21T20:36:42Z</dcterms:modified>
</cp:coreProperties>
</file>